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65" windowWidth="18315" windowHeight="11250"/>
  </bookViews>
  <sheets>
    <sheet name="Contents" sheetId="4" r:id="rId1"/>
    <sheet name="Auth. firms (including CCredit)" sheetId="2" r:id="rId2"/>
    <sheet name="Auth. firms (excluding CCredit)" sheetId="3" r:id="rId3"/>
    <sheet name="Auth. firms by type" sheetId="5" r:id="rId4"/>
    <sheet name="Auth. firms type trends" sheetId="6" r:id="rId5"/>
    <sheet name="Auth. firms by location (map)" sheetId="7" r:id="rId6"/>
    <sheet name="Auth. firms FCA classification" sheetId="8" r:id="rId7"/>
    <sheet name="Auth. firms category-class" sheetId="9" r:id="rId8"/>
    <sheet name="Complaints by product-service" sheetId="11" r:id="rId9"/>
    <sheet name="Complaints by product top 5" sheetId="12" r:id="rId10"/>
    <sheet name="PPI redress payments" sheetId="17" r:id="rId11"/>
    <sheet name="IRHP redress payments" sheetId="21" r:id="rId12"/>
    <sheet name="Mortgage PSD dashboard data" sheetId="16" r:id="rId13"/>
    <sheet name="Mortgage PSD borrower type" sheetId="13" r:id="rId14"/>
    <sheet name="Mortgage PSD interest rate type" sheetId="14" r:id="rId15"/>
    <sheet name="Mortgage PSD repayment method" sheetId="15" r:id="rId16"/>
    <sheet name="FOI requests - approved persons" sheetId="10" r:id="rId17"/>
    <sheet name="FOI requests - enf. firms &amp; ind" sheetId="18" r:id="rId18"/>
    <sheet name="FOI requests - susp. trans. rep" sheetId="19" r:id="rId19"/>
  </sheets>
  <definedNames>
    <definedName name="_xlnm.Print_Area" localSheetId="0">Contents!$A$1:$D$40</definedName>
  </definedNames>
  <calcPr calcId="145621" calcMode="manual"/>
</workbook>
</file>

<file path=xl/calcChain.xml><?xml version="1.0" encoding="utf-8"?>
<calcChain xmlns="http://schemas.openxmlformats.org/spreadsheetml/2006/main">
  <c r="C10" i="11" l="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B10" i="11"/>
  <c r="B14" i="5"/>
  <c r="B4" i="3" l="1"/>
</calcChain>
</file>

<file path=xl/sharedStrings.xml><?xml version="1.0" encoding="utf-8"?>
<sst xmlns="http://schemas.openxmlformats.org/spreadsheetml/2006/main" count="643" uniqueCount="239">
  <si>
    <t>Total</t>
  </si>
  <si>
    <t>2013/14</t>
  </si>
  <si>
    <t>2012/13</t>
  </si>
  <si>
    <t>2011/12</t>
  </si>
  <si>
    <t>2010/11</t>
  </si>
  <si>
    <t>No. of final notices against Firms</t>
  </si>
  <si>
    <t>No. of final notices against individuals</t>
  </si>
  <si>
    <t>Year</t>
  </si>
  <si>
    <t>2009/10</t>
  </si>
  <si>
    <t>2008/09</t>
  </si>
  <si>
    <t>2007/08</t>
  </si>
  <si>
    <t>2006/07</t>
  </si>
  <si>
    <t>Securities &amp; Futures</t>
  </si>
  <si>
    <t>Personal Investment</t>
  </si>
  <si>
    <t>Other Insurer</t>
  </si>
  <si>
    <t>Other</t>
  </si>
  <si>
    <t>Mortgage Business (Non-Deposit Taker)</t>
  </si>
  <si>
    <t>Life Insurer</t>
  </si>
  <si>
    <t>Investment Management</t>
  </si>
  <si>
    <t>General Insurance Intermediary</t>
  </si>
  <si>
    <t>Credit Union</t>
  </si>
  <si>
    <t>Bank (inc e-money issuers) and Building Society</t>
  </si>
  <si>
    <t>C4</t>
  </si>
  <si>
    <t>C3</t>
  </si>
  <si>
    <t>C2</t>
  </si>
  <si>
    <t>C1</t>
  </si>
  <si>
    <t>No Region Assigned</t>
  </si>
  <si>
    <t>Yorkshire and The Humber</t>
  </si>
  <si>
    <t>West Midlands</t>
  </si>
  <si>
    <t>Wales</t>
  </si>
  <si>
    <t>South West</t>
  </si>
  <si>
    <t>South East</t>
  </si>
  <si>
    <t>Scotland</t>
  </si>
  <si>
    <t>Northern Ireland</t>
  </si>
  <si>
    <t>North West</t>
  </si>
  <si>
    <t>North East</t>
  </si>
  <si>
    <t>Eastern</t>
  </si>
  <si>
    <t>East Midlands</t>
  </si>
  <si>
    <t>Central &amp; Greater London</t>
  </si>
  <si>
    <t>Firm Total</t>
  </si>
  <si>
    <t>Number of authorised firms by category</t>
  </si>
  <si>
    <t>EEA Authorised</t>
  </si>
  <si>
    <t>Data Bulletin - page 3</t>
  </si>
  <si>
    <t>Data Bulletin - page 4</t>
  </si>
  <si>
    <t>Date</t>
  </si>
  <si>
    <t>Number of firms</t>
  </si>
  <si>
    <t>% of firms in UK (% in region)</t>
  </si>
  <si>
    <t>Data Bulletin - page 5</t>
  </si>
  <si>
    <t>Authorised firms in the UK (including consumer credit)</t>
  </si>
  <si>
    <t>Authorised firms in the UK (excluding consumer credit)</t>
  </si>
  <si>
    <t>Authorised firms by type of firm</t>
  </si>
  <si>
    <t>return to contents page</t>
  </si>
  <si>
    <t>Region</t>
  </si>
  <si>
    <t>Total Authorised</t>
  </si>
  <si>
    <t xml:space="preserve">Authorised firms by firm type and area in the UK </t>
  </si>
  <si>
    <t>Authorised firms by firm type since 2006/07</t>
  </si>
  <si>
    <t>Authorised firms by FCA conduct risk classification</t>
  </si>
  <si>
    <t>Authorised firms by type of firm and FCA conduct risk classification</t>
  </si>
  <si>
    <t>Authorised firms by type of firm trend data</t>
  </si>
  <si>
    <t>Authorised firms by type of firm and location map</t>
  </si>
  <si>
    <t>Data Bulletin - page 6</t>
  </si>
  <si>
    <t>Data Bulletin - page 10</t>
  </si>
  <si>
    <t>Risk category</t>
  </si>
  <si>
    <t>Conduct risk category</t>
  </si>
  <si>
    <t>No. firms</t>
  </si>
  <si>
    <t>% of total</t>
  </si>
  <si>
    <t>Complaints data by type of product/service</t>
  </si>
  <si>
    <t>Complaints data top five products/services</t>
  </si>
  <si>
    <t>Data Bulletin - page 7</t>
  </si>
  <si>
    <t>Data Bulletin - page 8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</si>
  <si>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</si>
  <si>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</si>
  <si>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</si>
  <si>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</si>
  <si>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</si>
  <si>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</si>
  <si>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</si>
  <si>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</si>
  <si>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</si>
  <si>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</si>
  <si>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</si>
  <si>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</si>
  <si>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</si>
  <si>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</si>
  <si>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</si>
  <si>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</si>
  <si>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</si>
  <si>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</si>
  <si>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</si>
  <si>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</si>
  <si>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</si>
  <si>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</si>
  <si>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</si>
  <si>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</si>
  <si>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</si>
  <si>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</si>
  <si>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</si>
  <si>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</si>
  <si>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</si>
  <si>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</si>
  <si>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</si>
  <si>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</si>
  <si>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</si>
  <si>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</si>
  <si>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</si>
  <si>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</si>
  <si>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Remortgagors</t>
  </si>
  <si>
    <t>Capped rate</t>
  </si>
  <si>
    <t>Discounted variable rate</t>
  </si>
  <si>
    <t>Fixed rate</t>
  </si>
  <si>
    <t>Standard variable rate</t>
  </si>
  <si>
    <t>Tracker</t>
  </si>
  <si>
    <t>Capital and interest</t>
  </si>
  <si>
    <t>Interest only</t>
  </si>
  <si>
    <t>Mix of 'capital and interest' and 'interest only'</t>
  </si>
  <si>
    <t>Data Bulletin - page 9</t>
  </si>
  <si>
    <t>Mortgage PSD - sales by borrower type</t>
  </si>
  <si>
    <t>Mortgage PSD - sales by interest rate type</t>
  </si>
  <si>
    <t>Mortgage PSD - sales by repayment method</t>
  </si>
  <si>
    <t>Mortgage PSD - data dashboard</t>
  </si>
  <si>
    <t>Freedom of information requests - approved persons applications</t>
  </si>
  <si>
    <t>Freedom of information requests - enforcement actions against firms and individuals</t>
  </si>
  <si>
    <t>Freedom of information requests - suspicious transaction reports</t>
  </si>
  <si>
    <t>2006 H1</t>
  </si>
  <si>
    <t>2006 H2</t>
  </si>
  <si>
    <t>2007 H1</t>
  </si>
  <si>
    <t>2007 H2</t>
  </si>
  <si>
    <t>2008 H1</t>
  </si>
  <si>
    <t>2008 H2</t>
  </si>
  <si>
    <t>2009 H1</t>
  </si>
  <si>
    <t>2009 H2</t>
  </si>
  <si>
    <t>2010 H1</t>
  </si>
  <si>
    <t>2010 H2</t>
  </si>
  <si>
    <t>2011 H1</t>
  </si>
  <si>
    <t>2011 H2</t>
  </si>
  <si>
    <t>2012 H1</t>
  </si>
  <si>
    <t>2012 H2</t>
  </si>
  <si>
    <t>2013 H1</t>
  </si>
  <si>
    <t>2013 H2</t>
  </si>
  <si>
    <t>2014 H1</t>
  </si>
  <si>
    <t>Banking</t>
  </si>
  <si>
    <t>Decumulation, life and pensions</t>
  </si>
  <si>
    <t>General insurance &amp; pure protection</t>
  </si>
  <si>
    <t>Home Finance</t>
  </si>
  <si>
    <t>Investments</t>
  </si>
  <si>
    <t>Number of complaints by product/service group</t>
  </si>
  <si>
    <t>Product/service group</t>
  </si>
  <si>
    <t>Savings (inc Cash ISA) and other banking</t>
  </si>
  <si>
    <t>Credit cards</t>
  </si>
  <si>
    <t>Other general insurance</t>
  </si>
  <si>
    <t>Current accounts</t>
  </si>
  <si>
    <t>Payment protection insurance</t>
  </si>
  <si>
    <t>Product type</t>
  </si>
  <si>
    <t>Number of complaints in 2014 H1</t>
  </si>
  <si>
    <t>% change on 2013 H2</t>
  </si>
  <si>
    <t>(3%)</t>
  </si>
  <si>
    <t>(0%)</t>
  </si>
  <si>
    <t>(20%)</t>
  </si>
  <si>
    <t>(27%)</t>
  </si>
  <si>
    <t>(1%)</t>
  </si>
  <si>
    <t>(4%)</t>
  </si>
  <si>
    <t>(17%)</t>
  </si>
  <si>
    <t>(12%)</t>
  </si>
  <si>
    <t>(37%)</t>
  </si>
  <si>
    <t>(2%)</t>
  </si>
  <si>
    <t>(10%)</t>
  </si>
  <si>
    <t>(14%)</t>
  </si>
  <si>
    <t>(31%)</t>
  </si>
  <si>
    <t>(11%)</t>
  </si>
  <si>
    <t>(33%)</t>
  </si>
  <si>
    <t>(6%)</t>
  </si>
  <si>
    <t>(30%)</t>
  </si>
  <si>
    <t>(9%)</t>
  </si>
  <si>
    <t>(13%)</t>
  </si>
  <si>
    <t>(39%)</t>
  </si>
  <si>
    <t>(34%)</t>
  </si>
  <si>
    <t>(32%)</t>
  </si>
  <si>
    <t>(26%)</t>
  </si>
  <si>
    <t>(18%)</t>
  </si>
  <si>
    <t>(21%)</t>
  </si>
  <si>
    <t>(8%)</t>
  </si>
  <si>
    <t>(7%)</t>
  </si>
  <si>
    <t>(36%)</t>
  </si>
  <si>
    <t>(38%)</t>
  </si>
  <si>
    <t>(5%)</t>
  </si>
  <si>
    <t>(40%)</t>
  </si>
  <si>
    <t>(35%)</t>
  </si>
  <si>
    <t>(24%)</t>
  </si>
  <si>
    <t>Interest rate type</t>
  </si>
  <si>
    <t>Borrower type</t>
  </si>
  <si>
    <t>Repayment method</t>
  </si>
  <si>
    <t>% change</t>
  </si>
  <si>
    <t>2014 Q1</t>
  </si>
  <si>
    <t>2013 Q4</t>
  </si>
  <si>
    <t>2013 Q1</t>
  </si>
  <si>
    <t>latest data</t>
  </si>
  <si>
    <t>Features of mortgages sold</t>
  </si>
  <si>
    <t>Data Bulletin page number</t>
  </si>
  <si>
    <t>Data shown as of 15 August 2014</t>
  </si>
  <si>
    <t>Data shown as of 29 August 2014</t>
  </si>
  <si>
    <t>Data shown as of 8 September 2014</t>
  </si>
  <si>
    <t>Data shown as of 31 July 2014</t>
  </si>
  <si>
    <t>Payment protection insurance (PPI) redress</t>
  </si>
  <si>
    <t>Interest rate hedging products redress</t>
  </si>
  <si>
    <t>Data Bulletin - page 15</t>
  </si>
  <si>
    <t>Data Bulletin - page 14</t>
  </si>
  <si>
    <t>Data Bulletin - page 12</t>
  </si>
  <si>
    <t>Data Bulletin - page 11</t>
  </si>
  <si>
    <t>Number of authorised firms (including consumer credit)</t>
  </si>
  <si>
    <t>Number of authorised firms (excluding consumer credit firms)</t>
  </si>
  <si>
    <t>FCA/PRA Authorised</t>
  </si>
  <si>
    <t>Number of authorised firms by FCA conduct risk classification</t>
  </si>
  <si>
    <t>Number of authorised firms by firm type and FCA conduct risk classification</t>
  </si>
  <si>
    <t>Redress on interest rate hedging products [IRHP] (millions)</t>
  </si>
  <si>
    <t>Mortgage product sales data [PSD] - data dashboard</t>
  </si>
  <si>
    <t xml:space="preserve">Mortgage product sales data [PSD] - sales by borrower type </t>
  </si>
  <si>
    <t xml:space="preserve">Mortgage product sales data [PSD] - sales by interest rate type </t>
  </si>
  <si>
    <t>Mortgage product sales data [PSD] - sales by repayment method</t>
  </si>
  <si>
    <t>Freedom of information requests - enforcement action against firms and individuals</t>
  </si>
  <si>
    <t>Distortion and manipulation</t>
  </si>
  <si>
    <t>False or misleading statements</t>
  </si>
  <si>
    <t>Insider dealing and misuse of information</t>
  </si>
  <si>
    <t>Significant influence function (inc. LIBOR) applications approved</t>
  </si>
  <si>
    <t>Customer function applications approved</t>
  </si>
  <si>
    <t>First time buyer</t>
  </si>
  <si>
    <t>Home movers (2nd or subsequent buyers)</t>
  </si>
  <si>
    <t>Advised sales</t>
  </si>
  <si>
    <t>Loan value £250k+</t>
  </si>
  <si>
    <t>Loan to value 90%+</t>
  </si>
  <si>
    <t>Loan to income 3.5+ (single income)</t>
  </si>
  <si>
    <t>Loan to income 3.5+ (joint income)</t>
  </si>
  <si>
    <t>Note: not seasonally-adjusted</t>
  </si>
  <si>
    <t>Note: not seasonally-adjusted, excludes council-house buyers and other types</t>
  </si>
  <si>
    <t>Note: not seasonally-adjusted, excludes other types</t>
  </si>
  <si>
    <t>Unclassified</t>
  </si>
  <si>
    <t>Number of complaints for top five products</t>
  </si>
  <si>
    <t>Redress paid on payment protection insurance [PPI] (millions)</t>
  </si>
  <si>
    <t>Data shown as of 7 October 2014</t>
  </si>
  <si>
    <t>FCA Data Bulletin October 2014 edition - underlying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</si>
</sst>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F800]dddd\,\ mmmm\ dd\,\ yyyy"/>
    <numFmt numFmtId="165" formatCode="_-* #,##0_-;\-* #,##0_-;_-* &quot;-&quot;??_-;_-@_-"/>
    <numFmt numFmtId="166" formatCode="mmm\ yyyy"/>
    <numFmt numFmtId="167" formatCode="&quot;£&quot;#,##0"/>
    <numFmt numFmtId="168" formatCode="\+0\ %&quot; points&quot;;\-0\ %&quot; points&quot;;&quot;no change&quot;"/>
    <numFmt numFmtId="169" formatCode="&quot;£&quot;#,##0.0"/>
  </numFmts>
  <fonts count="1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i/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rgb="FF8E1537"/>
      <name val="Tahoma"/>
      <family val="2"/>
    </font>
    <font>
      <sz val="16"/>
      <color rgb="FF8E1537"/>
      <name val="Tahoma"/>
      <family val="2"/>
    </font>
    <font>
      <sz val="9"/>
      <color rgb="FF8E1537"/>
      <name val="Tahoma"/>
      <family val="2"/>
    </font>
    <font>
      <sz val="9"/>
      <color theme="1"/>
      <name val="Tahoma"/>
      <family val="2"/>
    </font>
    <font>
      <b/>
      <sz val="9"/>
      <color rgb="FF8E1537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2"/>
    <xf numFmtId="0" fontId="2" fillId="0" borderId="0" xfId="2" applyNumberFormat="1"/>
    <xf numFmtId="0" fontId="4" fillId="0" borderId="0" xfId="2" applyNumberFormat="1" applyFont="1" applyBorder="1"/>
    <xf numFmtId="0" fontId="5" fillId="0" borderId="0" xfId="0" applyFont="1"/>
    <xf numFmtId="0" fontId="6" fillId="0" borderId="0" xfId="5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49" fontId="11" fillId="2" borderId="1" xfId="0" applyNumberFormat="1" applyFont="1" applyFill="1" applyBorder="1" applyAlignment="1">
      <alignment horizontal="left" wrapText="1"/>
    </xf>
    <xf numFmtId="165" fontId="12" fillId="2" borderId="1" xfId="4" applyNumberFormat="1" applyFont="1" applyFill="1" applyBorder="1" applyAlignment="1"/>
    <xf numFmtId="49" fontId="13" fillId="2" borderId="2" xfId="0" applyNumberFormat="1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center" wrapText="1"/>
    </xf>
    <xf numFmtId="165" fontId="14" fillId="2" borderId="1" xfId="4" applyNumberFormat="1" applyFont="1" applyFill="1" applyBorder="1" applyAlignment="1"/>
    <xf numFmtId="49" fontId="13" fillId="2" borderId="1" xfId="0" applyNumberFormat="1" applyFont="1" applyFill="1" applyBorder="1" applyAlignment="1">
      <alignment horizontal="left" wrapText="1" indent="1"/>
    </xf>
    <xf numFmtId="49" fontId="11" fillId="2" borderId="1" xfId="0" applyNumberFormat="1" applyFont="1" applyFill="1" applyBorder="1" applyAlignment="1">
      <alignment horizontal="left" wrapText="1" indent="2"/>
    </xf>
    <xf numFmtId="9" fontId="12" fillId="2" borderId="1" xfId="1" applyFont="1" applyFill="1" applyBorder="1" applyAlignment="1"/>
    <xf numFmtId="9" fontId="12" fillId="2" borderId="1" xfId="1" applyFont="1" applyFill="1" applyBorder="1" applyAlignment="1">
      <alignment horizontal="left"/>
    </xf>
    <xf numFmtId="9" fontId="12" fillId="2" borderId="1" xfId="1" applyFont="1" applyFill="1" applyBorder="1" applyAlignment="1">
      <alignment horizontal="right"/>
    </xf>
    <xf numFmtId="166" fontId="13" fillId="2" borderId="1" xfId="0" applyNumberFormat="1" applyFont="1" applyFill="1" applyBorder="1" applyAlignment="1">
      <alignment horizontal="center" wrapText="1"/>
    </xf>
    <xf numFmtId="49" fontId="13" fillId="2" borderId="4" xfId="0" applyNumberFormat="1" applyFont="1" applyFill="1" applyBorder="1" applyAlignment="1">
      <alignment horizontal="left"/>
    </xf>
    <xf numFmtId="167" fontId="15" fillId="2" borderId="1" xfId="0" applyNumberFormat="1" applyFont="1" applyFill="1" applyBorder="1" applyAlignment="1">
      <alignment horizontal="right" wrapText="1"/>
    </xf>
    <xf numFmtId="9" fontId="12" fillId="2" borderId="5" xfId="1" applyFont="1" applyFill="1" applyBorder="1" applyAlignment="1"/>
    <xf numFmtId="168" fontId="12" fillId="0" borderId="1" xfId="0" applyNumberFormat="1" applyFont="1" applyBorder="1"/>
    <xf numFmtId="168" fontId="0" fillId="0" borderId="0" xfId="0" applyNumberFormat="1"/>
    <xf numFmtId="169" fontId="15" fillId="2" borderId="1" xfId="0" applyNumberFormat="1" applyFont="1" applyFill="1" applyBorder="1" applyAlignment="1">
      <alignment horizontal="right" wrapText="1"/>
    </xf>
    <xf numFmtId="49" fontId="13" fillId="2" borderId="7" xfId="0" applyNumberFormat="1" applyFont="1" applyFill="1" applyBorder="1" applyAlignment="1">
      <alignment horizontal="center" wrapText="1"/>
    </xf>
    <xf numFmtId="49" fontId="13" fillId="2" borderId="8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 wrapText="1"/>
    </xf>
  </cellXfs>
  <cellStyles count="7">
    <cellStyle name="ANCLAS,REZONES Y SUS PARTES,DE FUNDICION,DE HIERRO O DE ACERO" xfId="6"/>
    <cellStyle name="Comma" xfId="4" builtinId="3"/>
    <cellStyle name="Hyperlink" xfId="5" builtinId="8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304799</xdr:colOff>
      <xdr:row>1</xdr:row>
      <xdr:rowOff>1057276</xdr:rowOff>
    </xdr:to>
    <xdr:pic>
      <xdr:nvPicPr>
        <xdr:cNvPr id="4" name="Picture 3" descr="Namestrap A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7467599" cy="121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10.625" customWidth="1"/>
    <col min="2" max="2" width="12.625" customWidth="1"/>
    <col min="3" max="3" width="70.75" customWidth="1"/>
  </cols>
  <sheetData>
    <row r="2" spans="2:3" ht="99.95" customHeight="1" x14ac:dyDescent="0.2"/>
    <row r="3" spans="2:3" ht="19.5" x14ac:dyDescent="0.25">
      <c r="B3" s="10" t="s">
        <v>238</v>
      </c>
    </row>
    <row r="4" spans="2:3" ht="22.5" x14ac:dyDescent="0.25">
      <c r="B4" s="33" t="s">
        <v>197</v>
      </c>
      <c r="C4" s="10"/>
    </row>
    <row r="5" spans="2:3" x14ac:dyDescent="0.2">
      <c r="B5" s="34">
        <v>3</v>
      </c>
      <c r="C5" s="9" t="s">
        <v>48</v>
      </c>
    </row>
    <row r="6" spans="2:3" x14ac:dyDescent="0.2">
      <c r="B6" s="34"/>
      <c r="C6" s="9"/>
    </row>
    <row r="7" spans="2:3" x14ac:dyDescent="0.2">
      <c r="B7" s="34">
        <v>3</v>
      </c>
      <c r="C7" s="9" t="s">
        <v>49</v>
      </c>
    </row>
    <row r="8" spans="2:3" x14ac:dyDescent="0.2">
      <c r="B8" s="34"/>
      <c r="C8" s="9"/>
    </row>
    <row r="9" spans="2:3" x14ac:dyDescent="0.2">
      <c r="B9" s="34">
        <v>4</v>
      </c>
      <c r="C9" s="9" t="s">
        <v>50</v>
      </c>
    </row>
    <row r="10" spans="2:3" x14ac:dyDescent="0.2">
      <c r="B10" s="34"/>
      <c r="C10" s="9"/>
    </row>
    <row r="11" spans="2:3" x14ac:dyDescent="0.2">
      <c r="B11" s="34">
        <v>4</v>
      </c>
      <c r="C11" s="9" t="s">
        <v>58</v>
      </c>
    </row>
    <row r="12" spans="2:3" x14ac:dyDescent="0.2">
      <c r="B12" s="34"/>
      <c r="C12" s="9"/>
    </row>
    <row r="13" spans="2:3" x14ac:dyDescent="0.2">
      <c r="B13" s="34">
        <v>5</v>
      </c>
      <c r="C13" s="9" t="s">
        <v>59</v>
      </c>
    </row>
    <row r="14" spans="2:3" x14ac:dyDescent="0.2">
      <c r="B14" s="34"/>
      <c r="C14" s="9"/>
    </row>
    <row r="15" spans="2:3" x14ac:dyDescent="0.2">
      <c r="B15" s="34">
        <v>6</v>
      </c>
      <c r="C15" s="9" t="s">
        <v>56</v>
      </c>
    </row>
    <row r="16" spans="2:3" x14ac:dyDescent="0.2">
      <c r="B16" s="34"/>
      <c r="C16" s="9"/>
    </row>
    <row r="17" spans="2:3" x14ac:dyDescent="0.2">
      <c r="B17" s="34">
        <v>6</v>
      </c>
      <c r="C17" s="9" t="s">
        <v>57</v>
      </c>
    </row>
    <row r="18" spans="2:3" x14ac:dyDescent="0.2">
      <c r="B18" s="34"/>
      <c r="C18" s="9"/>
    </row>
    <row r="19" spans="2:3" x14ac:dyDescent="0.2">
      <c r="B19" s="34">
        <v>7</v>
      </c>
      <c r="C19" s="9" t="s">
        <v>66</v>
      </c>
    </row>
    <row r="20" spans="2:3" x14ac:dyDescent="0.2">
      <c r="B20" s="34"/>
      <c r="C20" s="9"/>
    </row>
    <row r="21" spans="2:3" x14ac:dyDescent="0.2">
      <c r="B21" s="34">
        <v>8</v>
      </c>
      <c r="C21" s="9" t="s">
        <v>67</v>
      </c>
    </row>
    <row r="22" spans="2:3" x14ac:dyDescent="0.2">
      <c r="B22" s="34"/>
      <c r="C22" s="9"/>
    </row>
    <row r="23" spans="2:3" x14ac:dyDescent="0.2">
      <c r="B23" s="34">
        <v>9</v>
      </c>
      <c r="C23" s="9" t="s">
        <v>202</v>
      </c>
    </row>
    <row r="24" spans="2:3" x14ac:dyDescent="0.2">
      <c r="B24" s="34"/>
      <c r="C24" s="9"/>
    </row>
    <row r="25" spans="2:3" x14ac:dyDescent="0.2">
      <c r="B25" s="34">
        <v>10</v>
      </c>
      <c r="C25" s="9" t="s">
        <v>203</v>
      </c>
    </row>
    <row r="26" spans="2:3" x14ac:dyDescent="0.2">
      <c r="B26" s="34"/>
      <c r="C26" s="9"/>
    </row>
    <row r="27" spans="2:3" x14ac:dyDescent="0.2">
      <c r="B27" s="34">
        <v>11</v>
      </c>
      <c r="C27" s="9" t="s">
        <v>119</v>
      </c>
    </row>
    <row r="28" spans="2:3" x14ac:dyDescent="0.2">
      <c r="B28" s="34"/>
      <c r="C28" s="9"/>
    </row>
    <row r="29" spans="2:3" x14ac:dyDescent="0.2">
      <c r="B29" s="34">
        <v>12</v>
      </c>
      <c r="C29" s="9" t="s">
        <v>116</v>
      </c>
    </row>
    <row r="30" spans="2:3" x14ac:dyDescent="0.2">
      <c r="B30" s="34"/>
      <c r="C30" s="9"/>
    </row>
    <row r="31" spans="2:3" x14ac:dyDescent="0.2">
      <c r="B31" s="34">
        <v>12</v>
      </c>
      <c r="C31" s="9" t="s">
        <v>117</v>
      </c>
    </row>
    <row r="32" spans="2:3" x14ac:dyDescent="0.2">
      <c r="B32" s="34"/>
      <c r="C32" s="9"/>
    </row>
    <row r="33" spans="2:3" x14ac:dyDescent="0.2">
      <c r="B33" s="34">
        <v>12</v>
      </c>
      <c r="C33" s="9" t="s">
        <v>118</v>
      </c>
    </row>
    <row r="34" spans="2:3" x14ac:dyDescent="0.2">
      <c r="B34" s="34"/>
      <c r="C34" s="9"/>
    </row>
    <row r="35" spans="2:3" x14ac:dyDescent="0.2">
      <c r="B35" s="34">
        <v>14</v>
      </c>
      <c r="C35" s="9" t="s">
        <v>120</v>
      </c>
    </row>
    <row r="36" spans="2:3" x14ac:dyDescent="0.2">
      <c r="B36" s="34"/>
      <c r="C36" s="9"/>
    </row>
    <row r="37" spans="2:3" x14ac:dyDescent="0.2">
      <c r="B37" s="34">
        <v>14</v>
      </c>
      <c r="C37" s="9" t="s">
        <v>121</v>
      </c>
    </row>
    <row r="38" spans="2:3" x14ac:dyDescent="0.2">
      <c r="B38" s="34"/>
      <c r="C38" s="9"/>
    </row>
    <row r="39" spans="2:3" x14ac:dyDescent="0.2">
      <c r="B39" s="34">
        <v>15</v>
      </c>
      <c r="C39" s="9" t="s">
        <v>122</v>
      </c>
    </row>
  </sheetData>
  <hyperlinks>
    <hyperlink ref="C7" location="'Auth. firms (excluding CCredit)'!A1" display="Authorised firms in the UK (excluding consumer credit)"/>
    <hyperlink ref="C9" location="'Auth. firms by type'!A1" display="Authorised firms by type of firm"/>
    <hyperlink ref="C11" location="'Auth. firms type trends'!A1" display="Authorised firms by type of firm trend data"/>
    <hyperlink ref="C13" location="'Auth. firms by location (map)'!A1" display="Authorised firms by type of firm and location map"/>
    <hyperlink ref="C15" location="'Auth. firms FCA classification'!A1" display="Authorised firms by FCA conduct risk classification"/>
    <hyperlink ref="C17" location="'Auth. firms category-class'!A1" display="Authorised firms by type of firm and FCA conduct risk classification"/>
    <hyperlink ref="C19" location="'Complaints by product-service'!A1" display="Complaints data by type of product/service"/>
    <hyperlink ref="C21" location="'Complaints by product top 5'!A1" display="Complaints data top five products/services"/>
    <hyperlink ref="C29" location="'Mortgage PSD borrower type'!A1" display="Mortgage PSD - sales by borrower type"/>
    <hyperlink ref="C31" location="'Mortgage PSD interest rate type'!A1" display="Mortgage PSD - sales by interest rate type"/>
    <hyperlink ref="C33" location="'Mortgage PSD repayment method'!A1" display="Mortgage PSD - sales by repayment method"/>
    <hyperlink ref="C27" location="'Mortgage PSD dashboard data'!A1" display="Mortgage PSD - data dashboard"/>
    <hyperlink ref="C35" location="'FOI requests - approved persons'!A1" display="Freedom of information requests - approved persons applications"/>
    <hyperlink ref="C37" location="'FOI requests - enf. firms &amp; ind'!A1" display="Freedom of information requests - enforcement actions against firms and individuals"/>
    <hyperlink ref="C39" location="'FOI requests - susp. trans. rep'!A1" display="Freedom of information requests - suspicious transaction reports"/>
    <hyperlink ref="C23" location="'PPI redress payments'!A1" display="Payment protection insurance (PPI)"/>
    <hyperlink ref="C25" location="'IRHP redress payments'!A1" display="Interest rate hedging products"/>
    <hyperlink ref="C5" location="'Auth. firms (including CCredit)'!A1" display="Authorised firms in the UK (including consumer credit)"/>
  </hyperlink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zoomScaleNormal="100" workbookViewId="0"/>
  </sheetViews>
  <sheetFormatPr defaultRowHeight="12.75" x14ac:dyDescent="0.2"/>
  <cols>
    <col min="1" max="1" width="21.625" customWidth="1"/>
    <col min="2" max="3" width="18.625" customWidth="1"/>
  </cols>
  <sheetData>
    <row r="1" spans="1:4" x14ac:dyDescent="0.2">
      <c r="A1" s="5" t="s">
        <v>51</v>
      </c>
    </row>
    <row r="2" spans="1:4" x14ac:dyDescent="0.2">
      <c r="A2" s="4" t="s">
        <v>69</v>
      </c>
    </row>
    <row r="3" spans="1:4" x14ac:dyDescent="0.2">
      <c r="A3" s="13" t="s">
        <v>235</v>
      </c>
    </row>
    <row r="4" spans="1:4" ht="23.25" x14ac:dyDescent="0.2">
      <c r="A4" s="17" t="s">
        <v>152</v>
      </c>
      <c r="B4" s="17" t="s">
        <v>154</v>
      </c>
      <c r="C4" s="17" t="s">
        <v>153</v>
      </c>
      <c r="D4" s="8"/>
    </row>
    <row r="5" spans="1:4" ht="23.25" x14ac:dyDescent="0.2">
      <c r="A5" s="11" t="s">
        <v>151</v>
      </c>
      <c r="B5" s="21">
        <v>-0.11106743143628595</v>
      </c>
      <c r="C5" s="12">
        <v>1236899</v>
      </c>
      <c r="D5" s="8"/>
    </row>
    <row r="6" spans="1:4" x14ac:dyDescent="0.2">
      <c r="A6" s="11" t="s">
        <v>150</v>
      </c>
      <c r="B6" s="21">
        <v>2.6822299853129783E-2</v>
      </c>
      <c r="C6" s="12">
        <v>319505</v>
      </c>
      <c r="D6" s="8"/>
    </row>
    <row r="7" spans="1:4" x14ac:dyDescent="0.2">
      <c r="A7" s="11" t="s">
        <v>149</v>
      </c>
      <c r="B7" s="21">
        <v>-1.0390062327945704E-2</v>
      </c>
      <c r="C7" s="12">
        <v>318502</v>
      </c>
      <c r="D7" s="8"/>
    </row>
    <row r="8" spans="1:4" x14ac:dyDescent="0.2">
      <c r="A8" s="11" t="s">
        <v>148</v>
      </c>
      <c r="B8" s="21">
        <v>-0.1013693232193873</v>
      </c>
      <c r="C8" s="12">
        <v>127708</v>
      </c>
      <c r="D8" s="8"/>
    </row>
    <row r="9" spans="1:4" ht="23.25" x14ac:dyDescent="0.2">
      <c r="A9" s="11" t="s">
        <v>147</v>
      </c>
      <c r="B9" s="21">
        <v>4.2190565752963538E-2</v>
      </c>
      <c r="C9" s="12">
        <v>89767</v>
      </c>
      <c r="D9" s="8"/>
    </row>
    <row r="10" spans="1:4" x14ac:dyDescent="0.2">
      <c r="A10" s="7" t="s">
        <v>200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"/>
  <sheetViews>
    <sheetView showGridLines="0" zoomScaleNormal="100" workbookViewId="0"/>
  </sheetViews>
  <sheetFormatPr defaultRowHeight="12.75" x14ac:dyDescent="0.2"/>
  <cols>
    <col min="1" max="1" width="21.625" customWidth="1"/>
    <col min="2" max="2" width="14.625" bestFit="1" customWidth="1"/>
    <col min="3" max="3" width="12.5" bestFit="1" customWidth="1"/>
    <col min="4" max="4" width="11.375" bestFit="1" customWidth="1"/>
    <col min="5" max="5" width="11" bestFit="1" customWidth="1"/>
    <col min="6" max="6" width="11.5" bestFit="1" customWidth="1"/>
    <col min="7" max="7" width="10.875" bestFit="1" customWidth="1"/>
    <col min="8" max="8" width="13.625" bestFit="1" customWidth="1"/>
    <col min="9" max="9" width="16.375" bestFit="1" customWidth="1"/>
    <col min="10" max="10" width="14.125" bestFit="1" customWidth="1"/>
    <col min="11" max="11" width="15.625" bestFit="1" customWidth="1"/>
    <col min="12" max="12" width="15.5" bestFit="1" customWidth="1"/>
    <col min="13" max="13" width="14" bestFit="1" customWidth="1"/>
    <col min="14" max="14" width="14.625" bestFit="1" customWidth="1"/>
    <col min="15" max="15" width="12.5" bestFit="1" customWidth="1"/>
    <col min="16" max="16" width="11.375" bestFit="1" customWidth="1"/>
    <col min="17" max="17" width="11" bestFit="1" customWidth="1"/>
    <col min="18" max="18" width="11.5" bestFit="1" customWidth="1"/>
    <col min="19" max="19" width="10.875" bestFit="1" customWidth="1"/>
    <col min="20" max="20" width="13.625" bestFit="1" customWidth="1"/>
    <col min="21" max="21" width="16.375" bestFit="1" customWidth="1"/>
    <col min="22" max="22" width="14.125" bestFit="1" customWidth="1"/>
    <col min="23" max="23" width="15.625" bestFit="1" customWidth="1"/>
    <col min="24" max="24" width="15.5" bestFit="1" customWidth="1"/>
    <col min="25" max="25" width="14" bestFit="1" customWidth="1"/>
    <col min="26" max="26" width="14.625" bestFit="1" customWidth="1"/>
    <col min="27" max="27" width="12.5" bestFit="1" customWidth="1"/>
    <col min="28" max="28" width="11.375" bestFit="1" customWidth="1"/>
    <col min="29" max="29" width="11" bestFit="1" customWidth="1"/>
    <col min="30" max="30" width="11.5" bestFit="1" customWidth="1"/>
    <col min="31" max="31" width="10.875" bestFit="1" customWidth="1"/>
    <col min="32" max="32" width="13.625" bestFit="1" customWidth="1"/>
    <col min="33" max="33" width="16.375" bestFit="1" customWidth="1"/>
    <col min="34" max="34" width="14.125" bestFit="1" customWidth="1"/>
    <col min="35" max="35" width="15.625" bestFit="1" customWidth="1"/>
    <col min="36" max="36" width="15.5" bestFit="1" customWidth="1"/>
    <col min="37" max="37" width="14" bestFit="1" customWidth="1"/>
    <col min="38" max="38" width="14.625" bestFit="1" customWidth="1"/>
    <col min="39" max="39" width="12.5" bestFit="1" customWidth="1"/>
    <col min="40" max="40" width="11.375" bestFit="1" customWidth="1"/>
    <col min="41" max="41" width="11" bestFit="1" customWidth="1"/>
    <col min="42" max="42" width="11.5" bestFit="1" customWidth="1"/>
  </cols>
  <sheetData>
    <row r="1" spans="1:42" x14ac:dyDescent="0.2">
      <c r="A1" s="5" t="s">
        <v>51</v>
      </c>
    </row>
    <row r="2" spans="1:42" x14ac:dyDescent="0.2">
      <c r="A2" s="4" t="s">
        <v>115</v>
      </c>
    </row>
    <row r="3" spans="1:42" x14ac:dyDescent="0.2">
      <c r="A3" s="25" t="s">
        <v>236</v>
      </c>
    </row>
    <row r="4" spans="1:42" x14ac:dyDescent="0.2">
      <c r="A4" s="24">
        <v>40544</v>
      </c>
      <c r="B4" s="24">
        <v>40575</v>
      </c>
      <c r="C4" s="24">
        <v>40603</v>
      </c>
      <c r="D4" s="24">
        <v>40634</v>
      </c>
      <c r="E4" s="24">
        <v>40664</v>
      </c>
      <c r="F4" s="24">
        <v>40695</v>
      </c>
      <c r="G4" s="24">
        <v>40725</v>
      </c>
      <c r="H4" s="24">
        <v>40756</v>
      </c>
      <c r="I4" s="24">
        <v>40787</v>
      </c>
      <c r="J4" s="24">
        <v>40817</v>
      </c>
      <c r="K4" s="24">
        <v>40848</v>
      </c>
      <c r="L4" s="24">
        <v>40878</v>
      </c>
      <c r="M4" s="24">
        <v>40909</v>
      </c>
      <c r="N4" s="24">
        <v>40940</v>
      </c>
      <c r="O4" s="24">
        <v>40969</v>
      </c>
      <c r="P4" s="24">
        <v>41000</v>
      </c>
      <c r="Q4" s="24">
        <v>41030</v>
      </c>
      <c r="R4" s="24">
        <v>41061</v>
      </c>
      <c r="S4" s="24">
        <v>41091</v>
      </c>
      <c r="T4" s="24">
        <v>41122</v>
      </c>
      <c r="U4" s="24">
        <v>41153</v>
      </c>
      <c r="V4" s="24">
        <v>41183</v>
      </c>
      <c r="W4" s="24">
        <v>41214</v>
      </c>
      <c r="X4" s="24">
        <v>41244</v>
      </c>
      <c r="Y4" s="24">
        <v>41275</v>
      </c>
      <c r="Z4" s="24">
        <v>41306</v>
      </c>
      <c r="AA4" s="24">
        <v>41334</v>
      </c>
      <c r="AB4" s="24">
        <v>41365</v>
      </c>
      <c r="AC4" s="24">
        <v>41395</v>
      </c>
      <c r="AD4" s="24">
        <v>41426</v>
      </c>
      <c r="AE4" s="24">
        <v>41456</v>
      </c>
      <c r="AF4" s="24">
        <v>41487</v>
      </c>
      <c r="AG4" s="24">
        <v>41518</v>
      </c>
      <c r="AH4" s="24">
        <v>41548</v>
      </c>
      <c r="AI4" s="24">
        <v>41579</v>
      </c>
      <c r="AJ4" s="24">
        <v>41609</v>
      </c>
      <c r="AK4" s="24">
        <v>41640</v>
      </c>
      <c r="AL4" s="24">
        <v>41671</v>
      </c>
      <c r="AM4" s="24">
        <v>41699</v>
      </c>
      <c r="AN4" s="24">
        <v>41730</v>
      </c>
      <c r="AO4" s="24">
        <v>41760</v>
      </c>
      <c r="AP4" s="24">
        <v>41791</v>
      </c>
    </row>
    <row r="5" spans="1:42" x14ac:dyDescent="0.2">
      <c r="A5" s="30">
        <v>36</v>
      </c>
      <c r="B5" s="30">
        <v>72.099999999999994</v>
      </c>
      <c r="C5" s="30">
        <v>104.5</v>
      </c>
      <c r="D5" s="30">
        <v>133.1</v>
      </c>
      <c r="E5" s="30">
        <v>172.89999999999998</v>
      </c>
      <c r="F5" s="30">
        <v>239.29999999999998</v>
      </c>
      <c r="G5" s="30">
        <v>342.5</v>
      </c>
      <c r="H5" s="30">
        <v>587</v>
      </c>
      <c r="I5" s="30">
        <v>812.3</v>
      </c>
      <c r="J5" s="30">
        <v>1134.1999999999998</v>
      </c>
      <c r="K5" s="30">
        <v>1598.6</v>
      </c>
      <c r="L5" s="30">
        <v>2134.1</v>
      </c>
      <c r="M5" s="30">
        <v>2539.5</v>
      </c>
      <c r="N5" s="30">
        <v>3012.6</v>
      </c>
      <c r="O5" s="30">
        <v>3514.2</v>
      </c>
      <c r="P5" s="30">
        <v>4086.2</v>
      </c>
      <c r="Q5" s="30">
        <v>4821.5</v>
      </c>
      <c r="R5" s="30">
        <v>5436.0999999999995</v>
      </c>
      <c r="S5" s="30">
        <v>5948.4</v>
      </c>
      <c r="T5" s="30">
        <v>6549.7999999999993</v>
      </c>
      <c r="U5" s="30">
        <v>7066.1999999999989</v>
      </c>
      <c r="V5" s="30">
        <v>7644.3999999999978</v>
      </c>
      <c r="W5" s="30">
        <v>8055.1999999999989</v>
      </c>
      <c r="X5" s="30">
        <v>8415.2999999999993</v>
      </c>
      <c r="Y5" s="30">
        <v>8854.5999999999985</v>
      </c>
      <c r="Z5" s="30">
        <v>9263.5999999999985</v>
      </c>
      <c r="AA5" s="30">
        <v>9639.4999999999982</v>
      </c>
      <c r="AB5" s="30">
        <v>10063.499999999998</v>
      </c>
      <c r="AC5" s="30">
        <v>10485.499999999998</v>
      </c>
      <c r="AD5" s="30">
        <v>10983.499999999998</v>
      </c>
      <c r="AE5" s="30">
        <v>11511.499999999998</v>
      </c>
      <c r="AF5" s="30">
        <v>11957.499999999998</v>
      </c>
      <c r="AG5" s="30">
        <v>12401.499999999998</v>
      </c>
      <c r="AH5" s="30">
        <v>12925.499999999998</v>
      </c>
      <c r="AI5" s="30">
        <v>13350.499999999998</v>
      </c>
      <c r="AJ5" s="30">
        <v>13674.499999999998</v>
      </c>
      <c r="AK5" s="30">
        <v>14063.699999999999</v>
      </c>
      <c r="AL5" s="30">
        <v>14393.199999999999</v>
      </c>
      <c r="AM5" s="30">
        <v>14742.999999999998</v>
      </c>
      <c r="AN5" s="30">
        <v>15153.3</v>
      </c>
      <c r="AO5" s="30">
        <v>15560.699999999999</v>
      </c>
      <c r="AP5" s="30">
        <v>15950.999999999998</v>
      </c>
    </row>
    <row r="6" spans="1:42" x14ac:dyDescent="0.2">
      <c r="A6" s="7" t="s">
        <v>199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40" fitToHeight="0" orientation="landscape" r:id="rId1"/>
  <colBreaks count="1" manualBreakCount="1"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showGridLines="0" zoomScaleNormal="100" workbookViewId="0"/>
  </sheetViews>
  <sheetFormatPr defaultRowHeight="12.75" x14ac:dyDescent="0.2"/>
  <cols>
    <col min="1" max="1" width="21.625" customWidth="1"/>
  </cols>
  <sheetData>
    <row r="1" spans="1:11" x14ac:dyDescent="0.2">
      <c r="A1" s="5" t="s">
        <v>51</v>
      </c>
    </row>
    <row r="2" spans="1:11" x14ac:dyDescent="0.2">
      <c r="A2" s="4" t="s">
        <v>61</v>
      </c>
    </row>
    <row r="3" spans="1:11" x14ac:dyDescent="0.2">
      <c r="A3" s="25" t="s">
        <v>213</v>
      </c>
    </row>
    <row r="4" spans="1:11" x14ac:dyDescent="0.2">
      <c r="A4" s="24">
        <v>41487</v>
      </c>
      <c r="B4" s="24">
        <v>41518</v>
      </c>
      <c r="C4" s="24">
        <v>41548</v>
      </c>
      <c r="D4" s="24">
        <v>41579</v>
      </c>
      <c r="E4" s="24">
        <v>41609</v>
      </c>
      <c r="F4" s="24">
        <v>41640</v>
      </c>
      <c r="G4" s="24">
        <v>41671</v>
      </c>
      <c r="H4" s="24">
        <v>41699</v>
      </c>
      <c r="I4" s="24">
        <v>41730</v>
      </c>
      <c r="J4" s="24">
        <v>41760</v>
      </c>
      <c r="K4" s="24">
        <v>41791</v>
      </c>
    </row>
    <row r="5" spans="1:11" x14ac:dyDescent="0.2">
      <c r="A5" s="26">
        <v>0.5</v>
      </c>
      <c r="B5" s="26">
        <v>2</v>
      </c>
      <c r="C5" s="26">
        <v>15.3</v>
      </c>
      <c r="D5" s="26">
        <v>81.2</v>
      </c>
      <c r="E5" s="26">
        <v>158.6</v>
      </c>
      <c r="F5" s="26">
        <v>306.3</v>
      </c>
      <c r="G5" s="26">
        <v>482</v>
      </c>
      <c r="H5" s="26">
        <v>598.4</v>
      </c>
      <c r="I5" s="26">
        <v>797.6</v>
      </c>
      <c r="J5" s="26">
        <v>1059.2</v>
      </c>
      <c r="K5" s="26">
        <v>1224.4000000000001</v>
      </c>
    </row>
    <row r="6" spans="1:11" x14ac:dyDescent="0.2">
      <c r="A6" s="7" t="s">
        <v>199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workbookViewId="0"/>
  </sheetViews>
  <sheetFormatPr defaultRowHeight="12.75" x14ac:dyDescent="0.2"/>
  <cols>
    <col min="1" max="1" width="21.625" customWidth="1"/>
    <col min="2" max="2" width="11.25" bestFit="1" customWidth="1"/>
    <col min="3" max="4" width="11.625" customWidth="1"/>
    <col min="6" max="6" width="10.875" bestFit="1" customWidth="1"/>
  </cols>
  <sheetData>
    <row r="1" spans="1:7" x14ac:dyDescent="0.2">
      <c r="A1" s="5" t="s">
        <v>51</v>
      </c>
    </row>
    <row r="2" spans="1:7" x14ac:dyDescent="0.2">
      <c r="A2" s="4" t="s">
        <v>207</v>
      </c>
    </row>
    <row r="3" spans="1:7" x14ac:dyDescent="0.2">
      <c r="A3" s="13" t="s">
        <v>214</v>
      </c>
    </row>
    <row r="4" spans="1:7" x14ac:dyDescent="0.2">
      <c r="A4" s="37" t="s">
        <v>196</v>
      </c>
      <c r="B4" s="17" t="s">
        <v>195</v>
      </c>
      <c r="C4" s="35" t="s">
        <v>191</v>
      </c>
      <c r="D4" s="36"/>
    </row>
    <row r="5" spans="1:7" x14ac:dyDescent="0.2">
      <c r="A5" s="38"/>
      <c r="B5" s="17" t="s">
        <v>192</v>
      </c>
      <c r="C5" s="32" t="s">
        <v>193</v>
      </c>
      <c r="D5" s="31" t="s">
        <v>194</v>
      </c>
    </row>
    <row r="6" spans="1:7" x14ac:dyDescent="0.2">
      <c r="A6" s="11" t="s">
        <v>226</v>
      </c>
      <c r="B6" s="27">
        <v>0.80375161651680094</v>
      </c>
      <c r="C6" s="28">
        <v>0.02</v>
      </c>
      <c r="D6" s="28">
        <v>0.04</v>
      </c>
      <c r="F6" s="29"/>
      <c r="G6" s="29"/>
    </row>
    <row r="7" spans="1:7" x14ac:dyDescent="0.2">
      <c r="A7" s="11" t="s">
        <v>227</v>
      </c>
      <c r="B7" s="21">
        <v>0.13300635361386118</v>
      </c>
      <c r="C7" s="28">
        <v>0</v>
      </c>
      <c r="D7" s="28">
        <v>0.03</v>
      </c>
      <c r="F7" s="29"/>
      <c r="G7" s="29"/>
    </row>
    <row r="8" spans="1:7" x14ac:dyDescent="0.2">
      <c r="A8" s="11" t="s">
        <v>228</v>
      </c>
      <c r="B8" s="21">
        <v>5.0560752918380497E-2</v>
      </c>
      <c r="C8" s="28">
        <v>0.02</v>
      </c>
      <c r="D8" s="28">
        <v>0.03</v>
      </c>
      <c r="F8" s="29"/>
      <c r="G8" s="29"/>
    </row>
    <row r="9" spans="1:7" ht="23.25" x14ac:dyDescent="0.2">
      <c r="A9" s="11" t="s">
        <v>229</v>
      </c>
      <c r="B9" s="21">
        <v>0.41367363899430265</v>
      </c>
      <c r="C9" s="28">
        <v>0</v>
      </c>
      <c r="D9" s="28">
        <v>0.05</v>
      </c>
      <c r="F9" s="29"/>
      <c r="G9" s="29"/>
    </row>
    <row r="10" spans="1:7" ht="23.25" x14ac:dyDescent="0.2">
      <c r="A10" s="11" t="s">
        <v>230</v>
      </c>
      <c r="B10" s="21">
        <v>0.28634662301230956</v>
      </c>
      <c r="C10" s="28">
        <v>0.01</v>
      </c>
      <c r="D10" s="28">
        <v>7.0000000000000007E-2</v>
      </c>
      <c r="F10" s="29"/>
      <c r="G10" s="29"/>
    </row>
    <row r="11" spans="1:7" x14ac:dyDescent="0.2">
      <c r="A11" s="7" t="s">
        <v>231</v>
      </c>
    </row>
    <row r="12" spans="1:7" x14ac:dyDescent="0.2">
      <c r="A12" s="7" t="s">
        <v>237</v>
      </c>
    </row>
  </sheetData>
  <mergeCells count="2">
    <mergeCell ref="C4:D4"/>
    <mergeCell ref="A4:A5"/>
  </mergeCells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showGridLines="0" zoomScaleNormal="100" workbookViewId="0"/>
  </sheetViews>
  <sheetFormatPr defaultRowHeight="12.75" x14ac:dyDescent="0.2"/>
  <cols>
    <col min="1" max="1" width="21.625" customWidth="1"/>
  </cols>
  <sheetData>
    <row r="1" spans="1:37" x14ac:dyDescent="0.2">
      <c r="A1" s="5" t="s">
        <v>51</v>
      </c>
    </row>
    <row r="2" spans="1:37" x14ac:dyDescent="0.2">
      <c r="A2" s="4" t="s">
        <v>206</v>
      </c>
    </row>
    <row r="3" spans="1:37" x14ac:dyDescent="0.2">
      <c r="A3" s="13" t="s">
        <v>215</v>
      </c>
    </row>
    <row r="4" spans="1:37" x14ac:dyDescent="0.2">
      <c r="A4" s="17" t="s">
        <v>189</v>
      </c>
      <c r="B4" s="17" t="s">
        <v>70</v>
      </c>
      <c r="C4" s="17" t="s">
        <v>71</v>
      </c>
      <c r="D4" s="17" t="s">
        <v>72</v>
      </c>
      <c r="E4" s="17" t="s">
        <v>73</v>
      </c>
      <c r="F4" s="17" t="s">
        <v>74</v>
      </c>
      <c r="G4" s="17" t="s">
        <v>75</v>
      </c>
      <c r="H4" s="17" t="s">
        <v>76</v>
      </c>
      <c r="I4" s="17" t="s">
        <v>77</v>
      </c>
      <c r="J4" s="17" t="s">
        <v>78</v>
      </c>
      <c r="K4" s="17" t="s">
        <v>79</v>
      </c>
      <c r="L4" s="17" t="s">
        <v>80</v>
      </c>
      <c r="M4" s="17" t="s">
        <v>81</v>
      </c>
      <c r="N4" s="17" t="s">
        <v>82</v>
      </c>
      <c r="O4" s="17" t="s">
        <v>83</v>
      </c>
      <c r="P4" s="17" t="s">
        <v>84</v>
      </c>
      <c r="Q4" s="17" t="s">
        <v>85</v>
      </c>
      <c r="R4" s="17" t="s">
        <v>86</v>
      </c>
      <c r="S4" s="17" t="s">
        <v>87</v>
      </c>
      <c r="T4" s="17" t="s">
        <v>88</v>
      </c>
      <c r="U4" s="17" t="s">
        <v>89</v>
      </c>
      <c r="V4" s="17" t="s">
        <v>90</v>
      </c>
      <c r="W4" s="17" t="s">
        <v>91</v>
      </c>
      <c r="X4" s="17" t="s">
        <v>92</v>
      </c>
      <c r="Y4" s="17" t="s">
        <v>93</v>
      </c>
      <c r="Z4" s="17" t="s">
        <v>94</v>
      </c>
      <c r="AA4" s="17" t="s">
        <v>95</v>
      </c>
      <c r="AB4" s="17" t="s">
        <v>96</v>
      </c>
      <c r="AC4" s="17" t="s">
        <v>97</v>
      </c>
      <c r="AD4" s="17" t="s">
        <v>98</v>
      </c>
      <c r="AE4" s="17" t="s">
        <v>99</v>
      </c>
      <c r="AF4" s="17" t="s">
        <v>100</v>
      </c>
      <c r="AG4" s="17" t="s">
        <v>101</v>
      </c>
      <c r="AH4" s="17" t="s">
        <v>102</v>
      </c>
      <c r="AI4" s="17" t="s">
        <v>103</v>
      </c>
      <c r="AJ4" s="17" t="s">
        <v>104</v>
      </c>
      <c r="AK4" s="17" t="s">
        <v>105</v>
      </c>
    </row>
    <row r="5" spans="1:37" s="6" customFormat="1" x14ac:dyDescent="0.2">
      <c r="A5" s="11" t="s">
        <v>224</v>
      </c>
      <c r="B5" s="12">
        <v>90946</v>
      </c>
      <c r="C5" s="12">
        <v>93929</v>
      </c>
      <c r="D5" s="12">
        <v>91481</v>
      </c>
      <c r="E5" s="12">
        <v>78796</v>
      </c>
      <c r="F5" s="12">
        <v>96248</v>
      </c>
      <c r="G5" s="12">
        <v>100570</v>
      </c>
      <c r="H5" s="12">
        <v>97716</v>
      </c>
      <c r="I5" s="12">
        <v>78395</v>
      </c>
      <c r="J5" s="12">
        <v>90280</v>
      </c>
      <c r="K5" s="12">
        <v>91273</v>
      </c>
      <c r="L5" s="12">
        <v>75808</v>
      </c>
      <c r="M5" s="12">
        <v>49551</v>
      </c>
      <c r="N5" s="12">
        <v>54342</v>
      </c>
      <c r="O5" s="12">
        <v>42903</v>
      </c>
      <c r="P5" s="12">
        <v>37694</v>
      </c>
      <c r="Q5" s="12">
        <v>28881</v>
      </c>
      <c r="R5" s="12">
        <v>42552</v>
      </c>
      <c r="S5" s="12">
        <v>56165</v>
      </c>
      <c r="T5" s="12">
        <v>63250</v>
      </c>
      <c r="U5" s="12">
        <v>40759</v>
      </c>
      <c r="V5" s="12">
        <v>49549</v>
      </c>
      <c r="W5" s="12">
        <v>52482</v>
      </c>
      <c r="X5" s="12">
        <v>46624</v>
      </c>
      <c r="Y5" s="12">
        <v>36247</v>
      </c>
      <c r="Z5" s="12">
        <v>45788</v>
      </c>
      <c r="AA5" s="12">
        <v>52159</v>
      </c>
      <c r="AB5" s="12">
        <v>50905</v>
      </c>
      <c r="AC5" s="12">
        <v>48841</v>
      </c>
      <c r="AD5" s="12">
        <v>47690</v>
      </c>
      <c r="AE5" s="12">
        <v>53787</v>
      </c>
      <c r="AF5" s="12">
        <v>57752</v>
      </c>
      <c r="AG5" s="12">
        <v>46593</v>
      </c>
      <c r="AH5" s="12">
        <v>60060</v>
      </c>
      <c r="AI5" s="12">
        <v>69547</v>
      </c>
      <c r="AJ5" s="12">
        <v>75171</v>
      </c>
      <c r="AK5" s="12">
        <v>64328</v>
      </c>
    </row>
    <row r="6" spans="1:37" s="6" customFormat="1" ht="23.25" x14ac:dyDescent="0.2">
      <c r="A6" s="11" t="s">
        <v>225</v>
      </c>
      <c r="B6" s="12">
        <v>150615</v>
      </c>
      <c r="C6" s="12">
        <v>165168</v>
      </c>
      <c r="D6" s="12">
        <v>161705</v>
      </c>
      <c r="E6" s="12">
        <v>137269</v>
      </c>
      <c r="F6" s="12">
        <v>179686</v>
      </c>
      <c r="G6" s="12">
        <v>197564</v>
      </c>
      <c r="H6" s="12">
        <v>194314</v>
      </c>
      <c r="I6" s="12">
        <v>149169</v>
      </c>
      <c r="J6" s="12">
        <v>174506</v>
      </c>
      <c r="K6" s="12">
        <v>180843</v>
      </c>
      <c r="L6" s="12">
        <v>141844</v>
      </c>
      <c r="M6" s="12">
        <v>87292</v>
      </c>
      <c r="N6" s="12">
        <v>91576</v>
      </c>
      <c r="O6" s="12">
        <v>76709</v>
      </c>
      <c r="P6" s="12">
        <v>63339</v>
      </c>
      <c r="Q6" s="12">
        <v>46807</v>
      </c>
      <c r="R6" s="12">
        <v>70856</v>
      </c>
      <c r="S6" s="12">
        <v>92785</v>
      </c>
      <c r="T6" s="12">
        <v>101133</v>
      </c>
      <c r="U6" s="12">
        <v>68250</v>
      </c>
      <c r="V6" s="12">
        <v>84082</v>
      </c>
      <c r="W6" s="12">
        <v>95089</v>
      </c>
      <c r="X6" s="12">
        <v>82457</v>
      </c>
      <c r="Y6" s="12">
        <v>59909</v>
      </c>
      <c r="Z6" s="12">
        <v>74637</v>
      </c>
      <c r="AA6" s="12">
        <v>88893</v>
      </c>
      <c r="AB6" s="12">
        <v>83396</v>
      </c>
      <c r="AC6" s="12">
        <v>69312</v>
      </c>
      <c r="AD6" s="12">
        <v>78445</v>
      </c>
      <c r="AE6" s="12">
        <v>85926</v>
      </c>
      <c r="AF6" s="12">
        <v>83253</v>
      </c>
      <c r="AG6" s="12">
        <v>62737</v>
      </c>
      <c r="AH6" s="12">
        <v>76741</v>
      </c>
      <c r="AI6" s="12">
        <v>91865</v>
      </c>
      <c r="AJ6" s="12">
        <v>95192</v>
      </c>
      <c r="AK6" s="12">
        <v>77000</v>
      </c>
    </row>
    <row r="7" spans="1:37" s="6" customFormat="1" x14ac:dyDescent="0.2">
      <c r="A7" s="11" t="s">
        <v>106</v>
      </c>
      <c r="B7" s="12">
        <v>284362</v>
      </c>
      <c r="C7" s="12">
        <v>310567</v>
      </c>
      <c r="D7" s="12">
        <v>298143</v>
      </c>
      <c r="E7" s="12">
        <v>267442</v>
      </c>
      <c r="F7" s="12">
        <v>288821</v>
      </c>
      <c r="G7" s="12">
        <v>291395</v>
      </c>
      <c r="H7" s="12">
        <v>292702</v>
      </c>
      <c r="I7" s="12">
        <v>264011</v>
      </c>
      <c r="J7" s="12">
        <v>272366</v>
      </c>
      <c r="K7" s="12">
        <v>280530</v>
      </c>
      <c r="L7" s="12">
        <v>237621</v>
      </c>
      <c r="M7" s="12">
        <v>241188</v>
      </c>
      <c r="N7" s="12">
        <v>239674</v>
      </c>
      <c r="O7" s="12">
        <v>221417</v>
      </c>
      <c r="P7" s="12">
        <v>159341</v>
      </c>
      <c r="Q7" s="12">
        <v>118522</v>
      </c>
      <c r="R7" s="12">
        <v>94828</v>
      </c>
      <c r="S7" s="12">
        <v>101261</v>
      </c>
      <c r="T7" s="12">
        <v>88058</v>
      </c>
      <c r="U7" s="12">
        <v>73289</v>
      </c>
      <c r="V7" s="12">
        <v>75641</v>
      </c>
      <c r="W7" s="12">
        <v>78201</v>
      </c>
      <c r="X7" s="12">
        <v>78882</v>
      </c>
      <c r="Y7" s="12">
        <v>90127</v>
      </c>
      <c r="Z7" s="12">
        <v>85420</v>
      </c>
      <c r="AA7" s="12">
        <v>97063</v>
      </c>
      <c r="AB7" s="12">
        <v>89321</v>
      </c>
      <c r="AC7" s="12">
        <v>83432</v>
      </c>
      <c r="AD7" s="12">
        <v>78858</v>
      </c>
      <c r="AE7" s="12">
        <v>70329</v>
      </c>
      <c r="AF7" s="12">
        <v>76035</v>
      </c>
      <c r="AG7" s="12">
        <v>66917</v>
      </c>
      <c r="AH7" s="12">
        <v>78828</v>
      </c>
      <c r="AI7" s="12">
        <v>87245</v>
      </c>
      <c r="AJ7" s="12">
        <v>82439</v>
      </c>
      <c r="AK7" s="12">
        <v>77471</v>
      </c>
    </row>
    <row r="8" spans="1:37" x14ac:dyDescent="0.2">
      <c r="A8" s="7" t="s">
        <v>232</v>
      </c>
    </row>
    <row r="9" spans="1:37" x14ac:dyDescent="0.2">
      <c r="A9" s="7" t="s">
        <v>237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60" orientation="landscape" r:id="rId1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showGridLines="0" zoomScaleNormal="100" workbookViewId="0"/>
  </sheetViews>
  <sheetFormatPr defaultRowHeight="12.75" x14ac:dyDescent="0.2"/>
  <cols>
    <col min="1" max="1" width="21.625" customWidth="1"/>
  </cols>
  <sheetData>
    <row r="1" spans="1:37" x14ac:dyDescent="0.2">
      <c r="A1" s="5" t="s">
        <v>51</v>
      </c>
    </row>
    <row r="2" spans="1:37" x14ac:dyDescent="0.2">
      <c r="A2" s="4" t="s">
        <v>206</v>
      </c>
    </row>
    <row r="3" spans="1:37" x14ac:dyDescent="0.2">
      <c r="A3" s="13" t="s">
        <v>216</v>
      </c>
    </row>
    <row r="4" spans="1:37" x14ac:dyDescent="0.2">
      <c r="A4" s="17" t="s">
        <v>188</v>
      </c>
      <c r="B4" s="17" t="s">
        <v>70</v>
      </c>
      <c r="C4" s="17" t="s">
        <v>71</v>
      </c>
      <c r="D4" s="17" t="s">
        <v>72</v>
      </c>
      <c r="E4" s="17" t="s">
        <v>73</v>
      </c>
      <c r="F4" s="17" t="s">
        <v>74</v>
      </c>
      <c r="G4" s="17" t="s">
        <v>75</v>
      </c>
      <c r="H4" s="17" t="s">
        <v>76</v>
      </c>
      <c r="I4" s="17" t="s">
        <v>77</v>
      </c>
      <c r="J4" s="17" t="s">
        <v>78</v>
      </c>
      <c r="K4" s="17" t="s">
        <v>79</v>
      </c>
      <c r="L4" s="17" t="s">
        <v>80</v>
      </c>
      <c r="M4" s="17" t="s">
        <v>81</v>
      </c>
      <c r="N4" s="17" t="s">
        <v>82</v>
      </c>
      <c r="O4" s="17" t="s">
        <v>83</v>
      </c>
      <c r="P4" s="17" t="s">
        <v>84</v>
      </c>
      <c r="Q4" s="17" t="s">
        <v>85</v>
      </c>
      <c r="R4" s="17" t="s">
        <v>86</v>
      </c>
      <c r="S4" s="17" t="s">
        <v>87</v>
      </c>
      <c r="T4" s="17" t="s">
        <v>88</v>
      </c>
      <c r="U4" s="17" t="s">
        <v>89</v>
      </c>
      <c r="V4" s="17" t="s">
        <v>90</v>
      </c>
      <c r="W4" s="17" t="s">
        <v>91</v>
      </c>
      <c r="X4" s="17" t="s">
        <v>92</v>
      </c>
      <c r="Y4" s="17" t="s">
        <v>93</v>
      </c>
      <c r="Z4" s="17" t="s">
        <v>94</v>
      </c>
      <c r="AA4" s="17" t="s">
        <v>95</v>
      </c>
      <c r="AB4" s="17" t="s">
        <v>96</v>
      </c>
      <c r="AC4" s="17" t="s">
        <v>97</v>
      </c>
      <c r="AD4" s="17" t="s">
        <v>98</v>
      </c>
      <c r="AE4" s="17" t="s">
        <v>99</v>
      </c>
      <c r="AF4" s="17" t="s">
        <v>100</v>
      </c>
      <c r="AG4" s="17" t="s">
        <v>101</v>
      </c>
      <c r="AH4" s="17" t="s">
        <v>102</v>
      </c>
      <c r="AI4" s="17" t="s">
        <v>103</v>
      </c>
      <c r="AJ4" s="17" t="s">
        <v>104</v>
      </c>
      <c r="AK4" s="17" t="s">
        <v>105</v>
      </c>
    </row>
    <row r="5" spans="1:37" x14ac:dyDescent="0.2">
      <c r="A5" s="11" t="s">
        <v>107</v>
      </c>
      <c r="B5" s="12">
        <v>2927</v>
      </c>
      <c r="C5" s="12">
        <v>4294</v>
      </c>
      <c r="D5" s="12">
        <v>2112</v>
      </c>
      <c r="E5" s="12">
        <v>2296</v>
      </c>
      <c r="F5" s="12">
        <v>3458</v>
      </c>
      <c r="G5" s="12">
        <v>4372</v>
      </c>
      <c r="H5" s="12">
        <v>3864</v>
      </c>
      <c r="I5" s="12">
        <v>2940</v>
      </c>
      <c r="J5" s="12">
        <v>2634</v>
      </c>
      <c r="K5" s="12">
        <v>2460</v>
      </c>
      <c r="L5" s="12">
        <v>2343</v>
      </c>
      <c r="M5" s="12">
        <v>2801</v>
      </c>
      <c r="N5" s="12">
        <v>2423</v>
      </c>
      <c r="O5" s="12">
        <v>898</v>
      </c>
      <c r="P5" s="12">
        <v>515</v>
      </c>
      <c r="Q5" s="12">
        <v>180</v>
      </c>
      <c r="R5" s="12">
        <v>866</v>
      </c>
      <c r="S5" s="12">
        <v>493</v>
      </c>
      <c r="T5" s="12">
        <v>648</v>
      </c>
      <c r="U5" s="12">
        <v>488</v>
      </c>
      <c r="V5" s="12">
        <v>782</v>
      </c>
      <c r="W5" s="12">
        <v>1256</v>
      </c>
      <c r="X5" s="12">
        <v>1385</v>
      </c>
      <c r="Y5" s="12">
        <v>1244</v>
      </c>
      <c r="Z5" s="12">
        <v>1485</v>
      </c>
      <c r="AA5" s="12">
        <v>771</v>
      </c>
      <c r="AB5" s="12">
        <v>907</v>
      </c>
      <c r="AC5" s="12">
        <v>604</v>
      </c>
      <c r="AD5" s="12">
        <v>900</v>
      </c>
      <c r="AE5" s="12">
        <v>1233</v>
      </c>
      <c r="AF5" s="12">
        <v>593</v>
      </c>
      <c r="AG5" s="12">
        <v>158</v>
      </c>
      <c r="AH5" s="12">
        <v>384</v>
      </c>
      <c r="AI5" s="12">
        <v>447</v>
      </c>
      <c r="AJ5" s="12">
        <v>535</v>
      </c>
      <c r="AK5" s="12">
        <v>324</v>
      </c>
    </row>
    <row r="6" spans="1:37" x14ac:dyDescent="0.2">
      <c r="A6" s="11" t="s">
        <v>108</v>
      </c>
      <c r="B6" s="12">
        <v>112213</v>
      </c>
      <c r="C6" s="12">
        <v>92694</v>
      </c>
      <c r="D6" s="12">
        <v>61873</v>
      </c>
      <c r="E6" s="12">
        <v>62716</v>
      </c>
      <c r="F6" s="12">
        <v>69416</v>
      </c>
      <c r="G6" s="12">
        <v>82795</v>
      </c>
      <c r="H6" s="12">
        <v>86914</v>
      </c>
      <c r="I6" s="12">
        <v>40718</v>
      </c>
      <c r="J6" s="12">
        <v>31042</v>
      </c>
      <c r="K6" s="12">
        <v>32310</v>
      </c>
      <c r="L6" s="12">
        <v>38732</v>
      </c>
      <c r="M6" s="12">
        <v>40175</v>
      </c>
      <c r="N6" s="12">
        <v>28119</v>
      </c>
      <c r="O6" s="12">
        <v>20765</v>
      </c>
      <c r="P6" s="12">
        <v>17921</v>
      </c>
      <c r="Q6" s="12">
        <v>11288</v>
      </c>
      <c r="R6" s="12">
        <v>6301</v>
      </c>
      <c r="S6" s="12">
        <v>8721</v>
      </c>
      <c r="T6" s="12">
        <v>18367</v>
      </c>
      <c r="U6" s="12">
        <v>16573</v>
      </c>
      <c r="V6" s="12">
        <v>20082</v>
      </c>
      <c r="W6" s="12">
        <v>19930</v>
      </c>
      <c r="X6" s="12">
        <v>17146</v>
      </c>
      <c r="Y6" s="12">
        <v>12626</v>
      </c>
      <c r="Z6" s="12">
        <v>15067</v>
      </c>
      <c r="AA6" s="12">
        <v>21031</v>
      </c>
      <c r="AB6" s="12">
        <v>18411</v>
      </c>
      <c r="AC6" s="12">
        <v>15473</v>
      </c>
      <c r="AD6" s="12">
        <v>13888</v>
      </c>
      <c r="AE6" s="12">
        <v>12821</v>
      </c>
      <c r="AF6" s="12">
        <v>11138</v>
      </c>
      <c r="AG6" s="12">
        <v>5886</v>
      </c>
      <c r="AH6" s="12">
        <v>4846</v>
      </c>
      <c r="AI6" s="12">
        <v>5544</v>
      </c>
      <c r="AJ6" s="12">
        <v>5861</v>
      </c>
      <c r="AK6" s="12">
        <v>4804</v>
      </c>
    </row>
    <row r="7" spans="1:37" x14ac:dyDescent="0.2">
      <c r="A7" s="11" t="s">
        <v>109</v>
      </c>
      <c r="B7" s="12">
        <v>298710</v>
      </c>
      <c r="C7" s="12">
        <v>383817</v>
      </c>
      <c r="D7" s="12">
        <v>422025</v>
      </c>
      <c r="E7" s="12">
        <v>347255</v>
      </c>
      <c r="F7" s="12">
        <v>403484</v>
      </c>
      <c r="G7" s="12">
        <v>369060</v>
      </c>
      <c r="H7" s="12">
        <v>382148</v>
      </c>
      <c r="I7" s="12">
        <v>375429</v>
      </c>
      <c r="J7" s="12">
        <v>427591</v>
      </c>
      <c r="K7" s="12">
        <v>432276</v>
      </c>
      <c r="L7" s="12">
        <v>315257</v>
      </c>
      <c r="M7" s="12">
        <v>217192</v>
      </c>
      <c r="N7" s="12">
        <v>261752</v>
      </c>
      <c r="O7" s="12">
        <v>212019</v>
      </c>
      <c r="P7" s="12">
        <v>145636</v>
      </c>
      <c r="Q7" s="12">
        <v>116390</v>
      </c>
      <c r="R7" s="12">
        <v>160070</v>
      </c>
      <c r="S7" s="12">
        <v>196152</v>
      </c>
      <c r="T7" s="12">
        <v>153914</v>
      </c>
      <c r="U7" s="12">
        <v>87819</v>
      </c>
      <c r="V7" s="12">
        <v>101735</v>
      </c>
      <c r="W7" s="12">
        <v>121001</v>
      </c>
      <c r="X7" s="12">
        <v>113836</v>
      </c>
      <c r="Y7" s="12">
        <v>117175</v>
      </c>
      <c r="Z7" s="12">
        <v>133676</v>
      </c>
      <c r="AA7" s="12">
        <v>147468</v>
      </c>
      <c r="AB7" s="12">
        <v>148987</v>
      </c>
      <c r="AC7" s="12">
        <v>134273</v>
      </c>
      <c r="AD7" s="12">
        <v>140881</v>
      </c>
      <c r="AE7" s="12">
        <v>145374</v>
      </c>
      <c r="AF7" s="12">
        <v>168108</v>
      </c>
      <c r="AG7" s="12">
        <v>150594</v>
      </c>
      <c r="AH7" s="12">
        <v>190259</v>
      </c>
      <c r="AI7" s="12">
        <v>221569</v>
      </c>
      <c r="AJ7" s="12">
        <v>229812</v>
      </c>
      <c r="AK7" s="12">
        <v>202838</v>
      </c>
    </row>
    <row r="8" spans="1:37" x14ac:dyDescent="0.2">
      <c r="A8" s="11" t="s">
        <v>110</v>
      </c>
      <c r="B8" s="12">
        <v>37696</v>
      </c>
      <c r="C8" s="12">
        <v>35121</v>
      </c>
      <c r="D8" s="12">
        <v>27524</v>
      </c>
      <c r="E8" s="12">
        <v>24837</v>
      </c>
      <c r="F8" s="12">
        <v>23150</v>
      </c>
      <c r="G8" s="12">
        <v>22156</v>
      </c>
      <c r="H8" s="12">
        <v>18770</v>
      </c>
      <c r="I8" s="12">
        <v>17243</v>
      </c>
      <c r="J8" s="12">
        <v>19451</v>
      </c>
      <c r="K8" s="12">
        <v>18697</v>
      </c>
      <c r="L8" s="12">
        <v>19210</v>
      </c>
      <c r="M8" s="12">
        <v>12826</v>
      </c>
      <c r="N8" s="12">
        <v>17808</v>
      </c>
      <c r="O8" s="12">
        <v>19360</v>
      </c>
      <c r="P8" s="12">
        <v>14782</v>
      </c>
      <c r="Q8" s="12">
        <v>14789</v>
      </c>
      <c r="R8" s="12">
        <v>14982</v>
      </c>
      <c r="S8" s="12">
        <v>15671</v>
      </c>
      <c r="T8" s="12">
        <v>18044</v>
      </c>
      <c r="U8" s="12">
        <v>15011</v>
      </c>
      <c r="V8" s="12">
        <v>18514</v>
      </c>
      <c r="W8" s="12">
        <v>19753</v>
      </c>
      <c r="X8" s="12">
        <v>15163</v>
      </c>
      <c r="Y8" s="12">
        <v>10280</v>
      </c>
      <c r="Z8" s="12">
        <v>12027</v>
      </c>
      <c r="AA8" s="12">
        <v>12947</v>
      </c>
      <c r="AB8" s="12">
        <v>10436</v>
      </c>
      <c r="AC8" s="12">
        <v>10727</v>
      </c>
      <c r="AD8" s="12">
        <v>11503</v>
      </c>
      <c r="AE8" s="12">
        <v>12069</v>
      </c>
      <c r="AF8" s="12">
        <v>9969</v>
      </c>
      <c r="AG8" s="12">
        <v>7312</v>
      </c>
      <c r="AH8" s="12">
        <v>8146</v>
      </c>
      <c r="AI8" s="12">
        <v>9379</v>
      </c>
      <c r="AJ8" s="12">
        <v>8438</v>
      </c>
      <c r="AK8" s="12">
        <v>6006</v>
      </c>
    </row>
    <row r="9" spans="1:37" x14ac:dyDescent="0.2">
      <c r="A9" s="11" t="s">
        <v>111</v>
      </c>
      <c r="B9" s="12">
        <v>103336</v>
      </c>
      <c r="C9" s="12">
        <v>82175</v>
      </c>
      <c r="D9" s="12">
        <v>65722</v>
      </c>
      <c r="E9" s="12">
        <v>70158</v>
      </c>
      <c r="F9" s="12">
        <v>88600</v>
      </c>
      <c r="G9" s="12">
        <v>134155</v>
      </c>
      <c r="H9" s="12">
        <v>115196</v>
      </c>
      <c r="I9" s="12">
        <v>73503</v>
      </c>
      <c r="J9" s="12">
        <v>78804</v>
      </c>
      <c r="K9" s="12">
        <v>86268</v>
      </c>
      <c r="L9" s="12">
        <v>103577</v>
      </c>
      <c r="M9" s="12">
        <v>123653</v>
      </c>
      <c r="N9" s="12">
        <v>95508</v>
      </c>
      <c r="O9" s="12">
        <v>99524</v>
      </c>
      <c r="P9" s="12">
        <v>91149</v>
      </c>
      <c r="Q9" s="12">
        <v>59838</v>
      </c>
      <c r="R9" s="12">
        <v>34017</v>
      </c>
      <c r="S9" s="12">
        <v>36201</v>
      </c>
      <c r="T9" s="12">
        <v>68231</v>
      </c>
      <c r="U9" s="12">
        <v>68183</v>
      </c>
      <c r="V9" s="12">
        <v>75751</v>
      </c>
      <c r="W9" s="12">
        <v>71902</v>
      </c>
      <c r="X9" s="12">
        <v>67035</v>
      </c>
      <c r="Y9" s="12">
        <v>51829</v>
      </c>
      <c r="Z9" s="12">
        <v>49801</v>
      </c>
      <c r="AA9" s="12">
        <v>62109</v>
      </c>
      <c r="AB9" s="12">
        <v>51654</v>
      </c>
      <c r="AC9" s="12">
        <v>46194</v>
      </c>
      <c r="AD9" s="12">
        <v>43161</v>
      </c>
      <c r="AE9" s="12">
        <v>43455</v>
      </c>
      <c r="AF9" s="12">
        <v>33186</v>
      </c>
      <c r="AG9" s="12">
        <v>18959</v>
      </c>
      <c r="AH9" s="12">
        <v>20585</v>
      </c>
      <c r="AI9" s="12">
        <v>20869</v>
      </c>
      <c r="AJ9" s="12">
        <v>18236</v>
      </c>
      <c r="AK9" s="12">
        <v>14415</v>
      </c>
    </row>
    <row r="10" spans="1:37" x14ac:dyDescent="0.2">
      <c r="A10" s="7" t="s">
        <v>233</v>
      </c>
    </row>
    <row r="11" spans="1:37" x14ac:dyDescent="0.2">
      <c r="A11" s="7" t="s">
        <v>237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61" orientation="landscape" r:id="rId1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showGridLines="0" zoomScaleNormal="100" workbookViewId="0"/>
  </sheetViews>
  <sheetFormatPr defaultRowHeight="12.75" x14ac:dyDescent="0.2"/>
  <cols>
    <col min="1" max="1" width="21.625" customWidth="1"/>
    <col min="2" max="37" width="9.25" bestFit="1" customWidth="1"/>
  </cols>
  <sheetData>
    <row r="1" spans="1:37" x14ac:dyDescent="0.2">
      <c r="A1" s="5" t="s">
        <v>51</v>
      </c>
    </row>
    <row r="2" spans="1:37" x14ac:dyDescent="0.2">
      <c r="A2" s="4" t="s">
        <v>206</v>
      </c>
    </row>
    <row r="3" spans="1:37" x14ac:dyDescent="0.2">
      <c r="A3" s="13" t="s">
        <v>217</v>
      </c>
    </row>
    <row r="4" spans="1:37" x14ac:dyDescent="0.2">
      <c r="A4" s="17" t="s">
        <v>190</v>
      </c>
      <c r="B4" s="17" t="s">
        <v>70</v>
      </c>
      <c r="C4" s="17" t="s">
        <v>71</v>
      </c>
      <c r="D4" s="17" t="s">
        <v>72</v>
      </c>
      <c r="E4" s="17" t="s">
        <v>73</v>
      </c>
      <c r="F4" s="17" t="s">
        <v>74</v>
      </c>
      <c r="G4" s="17" t="s">
        <v>75</v>
      </c>
      <c r="H4" s="17" t="s">
        <v>76</v>
      </c>
      <c r="I4" s="17" t="s">
        <v>77</v>
      </c>
      <c r="J4" s="17" t="s">
        <v>78</v>
      </c>
      <c r="K4" s="17" t="s">
        <v>79</v>
      </c>
      <c r="L4" s="17" t="s">
        <v>80</v>
      </c>
      <c r="M4" s="17" t="s">
        <v>81</v>
      </c>
      <c r="N4" s="17" t="s">
        <v>82</v>
      </c>
      <c r="O4" s="17" t="s">
        <v>83</v>
      </c>
      <c r="P4" s="17" t="s">
        <v>84</v>
      </c>
      <c r="Q4" s="17" t="s">
        <v>85</v>
      </c>
      <c r="R4" s="17" t="s">
        <v>86</v>
      </c>
      <c r="S4" s="17" t="s">
        <v>87</v>
      </c>
      <c r="T4" s="17" t="s">
        <v>88</v>
      </c>
      <c r="U4" s="17" t="s">
        <v>89</v>
      </c>
      <c r="V4" s="17" t="s">
        <v>90</v>
      </c>
      <c r="W4" s="17" t="s">
        <v>91</v>
      </c>
      <c r="X4" s="17" t="s">
        <v>92</v>
      </c>
      <c r="Y4" s="17" t="s">
        <v>93</v>
      </c>
      <c r="Z4" s="17" t="s">
        <v>94</v>
      </c>
      <c r="AA4" s="17" t="s">
        <v>95</v>
      </c>
      <c r="AB4" s="17" t="s">
        <v>96</v>
      </c>
      <c r="AC4" s="17" t="s">
        <v>97</v>
      </c>
      <c r="AD4" s="17" t="s">
        <v>98</v>
      </c>
      <c r="AE4" s="17" t="s">
        <v>99</v>
      </c>
      <c r="AF4" s="17" t="s">
        <v>100</v>
      </c>
      <c r="AG4" s="17" t="s">
        <v>101</v>
      </c>
      <c r="AH4" s="17" t="s">
        <v>102</v>
      </c>
      <c r="AI4" s="17" t="s">
        <v>103</v>
      </c>
      <c r="AJ4" s="17" t="s">
        <v>104</v>
      </c>
      <c r="AK4" s="17" t="s">
        <v>105</v>
      </c>
    </row>
    <row r="5" spans="1:37" x14ac:dyDescent="0.2">
      <c r="A5" s="11" t="s">
        <v>112</v>
      </c>
      <c r="B5" s="12">
        <v>369321</v>
      </c>
      <c r="C5" s="12">
        <v>399569</v>
      </c>
      <c r="D5" s="12">
        <v>381902</v>
      </c>
      <c r="E5" s="12">
        <v>330844</v>
      </c>
      <c r="F5" s="12">
        <v>384113</v>
      </c>
      <c r="G5" s="12">
        <v>393468</v>
      </c>
      <c r="H5" s="12">
        <v>381444</v>
      </c>
      <c r="I5" s="12">
        <v>313253</v>
      </c>
      <c r="J5" s="12">
        <v>341227</v>
      </c>
      <c r="K5" s="12">
        <v>343477</v>
      </c>
      <c r="L5" s="12">
        <v>288314</v>
      </c>
      <c r="M5" s="12">
        <v>236058</v>
      </c>
      <c r="N5" s="12">
        <v>252748</v>
      </c>
      <c r="O5" s="12">
        <v>223291</v>
      </c>
      <c r="P5" s="12">
        <v>172479</v>
      </c>
      <c r="Q5" s="12">
        <v>136575</v>
      </c>
      <c r="R5" s="12">
        <v>152196</v>
      </c>
      <c r="S5" s="12">
        <v>185972</v>
      </c>
      <c r="T5" s="12">
        <v>190712</v>
      </c>
      <c r="U5" s="12">
        <v>137881</v>
      </c>
      <c r="V5" s="12">
        <v>162846</v>
      </c>
      <c r="W5" s="12">
        <v>179472</v>
      </c>
      <c r="X5" s="12">
        <v>169289</v>
      </c>
      <c r="Y5" s="12">
        <v>153131</v>
      </c>
      <c r="Z5" s="12">
        <v>173251</v>
      </c>
      <c r="AA5" s="12">
        <v>201479</v>
      </c>
      <c r="AB5" s="12">
        <v>191445</v>
      </c>
      <c r="AC5" s="12">
        <v>172733</v>
      </c>
      <c r="AD5" s="12">
        <v>183399</v>
      </c>
      <c r="AE5" s="12">
        <v>192895</v>
      </c>
      <c r="AF5" s="12">
        <v>201436</v>
      </c>
      <c r="AG5" s="12">
        <v>167473</v>
      </c>
      <c r="AH5" s="12">
        <v>208506</v>
      </c>
      <c r="AI5" s="12">
        <v>239925</v>
      </c>
      <c r="AJ5" s="12">
        <v>245759</v>
      </c>
      <c r="AK5" s="12">
        <v>214450</v>
      </c>
    </row>
    <row r="6" spans="1:37" x14ac:dyDescent="0.2">
      <c r="A6" s="11" t="s">
        <v>113</v>
      </c>
      <c r="B6" s="12">
        <v>139879</v>
      </c>
      <c r="C6" s="12">
        <v>152060</v>
      </c>
      <c r="D6" s="12">
        <v>151740</v>
      </c>
      <c r="E6" s="12">
        <v>137396</v>
      </c>
      <c r="F6" s="12">
        <v>162233</v>
      </c>
      <c r="G6" s="12">
        <v>175565</v>
      </c>
      <c r="H6" s="12">
        <v>182085</v>
      </c>
      <c r="I6" s="12">
        <v>160138</v>
      </c>
      <c r="J6" s="12">
        <v>178397</v>
      </c>
      <c r="K6" s="12">
        <v>189302</v>
      </c>
      <c r="L6" s="12">
        <v>155912</v>
      </c>
      <c r="M6" s="12">
        <v>132394</v>
      </c>
      <c r="N6" s="12">
        <v>125254</v>
      </c>
      <c r="O6" s="12">
        <v>105779</v>
      </c>
      <c r="P6" s="12">
        <v>76269</v>
      </c>
      <c r="Q6" s="12">
        <v>52331</v>
      </c>
      <c r="R6" s="12">
        <v>49496</v>
      </c>
      <c r="S6" s="12">
        <v>56099</v>
      </c>
      <c r="T6" s="12">
        <v>55555</v>
      </c>
      <c r="U6" s="12">
        <v>40671</v>
      </c>
      <c r="V6" s="12">
        <v>43416</v>
      </c>
      <c r="W6" s="12">
        <v>43815</v>
      </c>
      <c r="X6" s="12">
        <v>37908</v>
      </c>
      <c r="Y6" s="12">
        <v>32280</v>
      </c>
      <c r="Z6" s="12">
        <v>31917</v>
      </c>
      <c r="AA6" s="12">
        <v>35936</v>
      </c>
      <c r="AB6" s="12">
        <v>32721</v>
      </c>
      <c r="AC6" s="12">
        <v>29642</v>
      </c>
      <c r="AD6" s="12">
        <v>23213</v>
      </c>
      <c r="AE6" s="12">
        <v>19538</v>
      </c>
      <c r="AF6" s="12">
        <v>18675</v>
      </c>
      <c r="AG6" s="12">
        <v>14080</v>
      </c>
      <c r="AH6" s="12">
        <v>14187</v>
      </c>
      <c r="AI6" s="12">
        <v>16055</v>
      </c>
      <c r="AJ6" s="12">
        <v>14762</v>
      </c>
      <c r="AK6" s="12">
        <v>12894</v>
      </c>
    </row>
    <row r="7" spans="1:37" ht="23.25" x14ac:dyDescent="0.2">
      <c r="A7" s="11" t="s">
        <v>114</v>
      </c>
      <c r="B7" s="12">
        <v>48584</v>
      </c>
      <c r="C7" s="12">
        <v>49764</v>
      </c>
      <c r="D7" s="12">
        <v>46584</v>
      </c>
      <c r="E7" s="12">
        <v>39572</v>
      </c>
      <c r="F7" s="12">
        <v>42165</v>
      </c>
      <c r="G7" s="12">
        <v>43308</v>
      </c>
      <c r="H7" s="12">
        <v>42986</v>
      </c>
      <c r="I7" s="12">
        <v>36017</v>
      </c>
      <c r="J7" s="12">
        <v>38966</v>
      </c>
      <c r="K7" s="12">
        <v>37989</v>
      </c>
      <c r="L7" s="12">
        <v>33904</v>
      </c>
      <c r="M7" s="12">
        <v>27118</v>
      </c>
      <c r="N7" s="12">
        <v>26112</v>
      </c>
      <c r="O7" s="12">
        <v>22362</v>
      </c>
      <c r="P7" s="12">
        <v>16459</v>
      </c>
      <c r="Q7" s="12">
        <v>12994</v>
      </c>
      <c r="R7" s="12">
        <v>13580</v>
      </c>
      <c r="S7" s="12">
        <v>15331</v>
      </c>
      <c r="T7" s="12">
        <v>13301</v>
      </c>
      <c r="U7" s="12">
        <v>10773</v>
      </c>
      <c r="V7" s="12">
        <v>11584</v>
      </c>
      <c r="W7" s="12">
        <v>11579</v>
      </c>
      <c r="X7" s="12">
        <v>9135</v>
      </c>
      <c r="Y7" s="12">
        <v>7834</v>
      </c>
      <c r="Z7" s="12">
        <v>7144</v>
      </c>
      <c r="AA7" s="12">
        <v>7693</v>
      </c>
      <c r="AB7" s="12">
        <v>6528</v>
      </c>
      <c r="AC7" s="12">
        <v>5563</v>
      </c>
      <c r="AD7" s="12">
        <v>4951</v>
      </c>
      <c r="AE7" s="12">
        <v>4188</v>
      </c>
      <c r="AF7" s="12">
        <v>3518</v>
      </c>
      <c r="AG7" s="12">
        <v>2341</v>
      </c>
      <c r="AH7" s="12">
        <v>2497</v>
      </c>
      <c r="AI7" s="12">
        <v>2733</v>
      </c>
      <c r="AJ7" s="12">
        <v>2833</v>
      </c>
      <c r="AK7" s="12">
        <v>2032</v>
      </c>
    </row>
    <row r="8" spans="1:37" x14ac:dyDescent="0.2">
      <c r="A8" s="7" t="s">
        <v>231</v>
      </c>
    </row>
    <row r="9" spans="1:37" x14ac:dyDescent="0.2">
      <c r="A9" s="7" t="s">
        <v>237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59" orientation="landscape" r:id="rId1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Normal="100" workbookViewId="0"/>
  </sheetViews>
  <sheetFormatPr defaultRowHeight="12.75" x14ac:dyDescent="0.2"/>
  <cols>
    <col min="1" max="1" width="21.625" customWidth="1"/>
    <col min="2" max="3" width="25.625" customWidth="1"/>
  </cols>
  <sheetData>
    <row r="1" spans="1:3" x14ac:dyDescent="0.2">
      <c r="A1" s="5" t="s">
        <v>51</v>
      </c>
    </row>
    <row r="2" spans="1:3" x14ac:dyDescent="0.2">
      <c r="A2" s="4" t="s">
        <v>205</v>
      </c>
    </row>
    <row r="3" spans="1:3" x14ac:dyDescent="0.2">
      <c r="A3" s="13" t="s">
        <v>120</v>
      </c>
      <c r="B3" s="1"/>
      <c r="C3" s="1"/>
    </row>
    <row r="4" spans="1:3" ht="34.5" x14ac:dyDescent="0.2">
      <c r="A4" s="17" t="s">
        <v>7</v>
      </c>
      <c r="B4" s="17" t="s">
        <v>222</v>
      </c>
      <c r="C4" s="17" t="s">
        <v>223</v>
      </c>
    </row>
    <row r="5" spans="1:3" x14ac:dyDescent="0.2">
      <c r="A5" s="11" t="s">
        <v>11</v>
      </c>
      <c r="B5" s="12">
        <v>9191</v>
      </c>
      <c r="C5" s="12">
        <v>45392</v>
      </c>
    </row>
    <row r="6" spans="1:3" x14ac:dyDescent="0.2">
      <c r="A6" s="11" t="s">
        <v>10</v>
      </c>
      <c r="B6" s="12">
        <v>9259</v>
      </c>
      <c r="C6" s="12">
        <v>42895</v>
      </c>
    </row>
    <row r="7" spans="1:3" x14ac:dyDescent="0.2">
      <c r="A7" s="11" t="s">
        <v>9</v>
      </c>
      <c r="B7" s="12">
        <v>8530</v>
      </c>
      <c r="C7" s="12">
        <v>34505</v>
      </c>
    </row>
    <row r="8" spans="1:3" x14ac:dyDescent="0.2">
      <c r="A8" s="11" t="s">
        <v>8</v>
      </c>
      <c r="B8" s="12">
        <v>8973</v>
      </c>
      <c r="C8" s="12">
        <v>26451</v>
      </c>
    </row>
    <row r="9" spans="1:3" x14ac:dyDescent="0.2">
      <c r="A9" s="11" t="s">
        <v>4</v>
      </c>
      <c r="B9" s="12">
        <v>8311</v>
      </c>
      <c r="C9" s="12">
        <v>28784</v>
      </c>
    </row>
    <row r="10" spans="1:3" x14ac:dyDescent="0.2">
      <c r="A10" s="11" t="s">
        <v>3</v>
      </c>
      <c r="B10" s="12">
        <v>7969</v>
      </c>
      <c r="C10" s="12">
        <v>25680</v>
      </c>
    </row>
    <row r="11" spans="1:3" x14ac:dyDescent="0.2">
      <c r="A11" s="11" t="s">
        <v>2</v>
      </c>
      <c r="B11" s="12">
        <v>9778</v>
      </c>
      <c r="C11" s="12">
        <v>22735</v>
      </c>
    </row>
    <row r="12" spans="1:3" x14ac:dyDescent="0.2">
      <c r="A12" s="11" t="s">
        <v>1</v>
      </c>
      <c r="B12" s="12">
        <v>6998</v>
      </c>
      <c r="C12" s="12">
        <v>22690</v>
      </c>
    </row>
    <row r="13" spans="1:3" x14ac:dyDescent="0.2">
      <c r="A13" s="7" t="s">
        <v>198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zoomScaleNormal="100" workbookViewId="0"/>
  </sheetViews>
  <sheetFormatPr defaultRowHeight="12.75" x14ac:dyDescent="0.2"/>
  <cols>
    <col min="1" max="1" width="21.625" customWidth="1"/>
    <col min="2" max="3" width="25.625" customWidth="1"/>
  </cols>
  <sheetData>
    <row r="1" spans="1:5" x14ac:dyDescent="0.2">
      <c r="A1" s="5" t="s">
        <v>51</v>
      </c>
    </row>
    <row r="2" spans="1:5" x14ac:dyDescent="0.2">
      <c r="A2" s="4" t="s">
        <v>205</v>
      </c>
    </row>
    <row r="3" spans="1:5" x14ac:dyDescent="0.2">
      <c r="A3" s="13" t="s">
        <v>218</v>
      </c>
      <c r="B3" s="1"/>
      <c r="C3" s="1"/>
    </row>
    <row r="4" spans="1:5" ht="23.25" x14ac:dyDescent="0.2">
      <c r="A4" s="17" t="s">
        <v>7</v>
      </c>
      <c r="B4" s="17" t="s">
        <v>6</v>
      </c>
      <c r="C4" s="17" t="s">
        <v>5</v>
      </c>
      <c r="D4" s="1"/>
      <c r="E4" s="1"/>
    </row>
    <row r="5" spans="1:5" x14ac:dyDescent="0.2">
      <c r="A5" s="11" t="s">
        <v>4</v>
      </c>
      <c r="B5" s="12">
        <v>143</v>
      </c>
      <c r="C5" s="12">
        <v>97</v>
      </c>
      <c r="D5" s="1"/>
      <c r="E5" s="1"/>
    </row>
    <row r="6" spans="1:5" x14ac:dyDescent="0.2">
      <c r="A6" s="11" t="s">
        <v>3</v>
      </c>
      <c r="B6" s="12">
        <v>85</v>
      </c>
      <c r="C6" s="12">
        <v>57</v>
      </c>
      <c r="D6" s="1"/>
      <c r="E6" s="1"/>
    </row>
    <row r="7" spans="1:5" x14ac:dyDescent="0.2">
      <c r="A7" s="11" t="s">
        <v>2</v>
      </c>
      <c r="B7" s="12">
        <v>76</v>
      </c>
      <c r="C7" s="12">
        <v>65</v>
      </c>
      <c r="D7" s="1"/>
      <c r="E7" s="1"/>
    </row>
    <row r="8" spans="1:5" x14ac:dyDescent="0.2">
      <c r="A8" s="11" t="s">
        <v>1</v>
      </c>
      <c r="B8" s="12">
        <v>43</v>
      </c>
      <c r="C8" s="12">
        <v>81</v>
      </c>
      <c r="D8" s="1"/>
      <c r="E8" s="1"/>
    </row>
    <row r="9" spans="1:5" x14ac:dyDescent="0.2">
      <c r="A9" s="7" t="s">
        <v>198</v>
      </c>
      <c r="B9" s="1"/>
      <c r="C9" s="1"/>
      <c r="D9" s="1"/>
      <c r="E9" s="1"/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zoomScaleNormal="100" workbookViewId="0"/>
  </sheetViews>
  <sheetFormatPr defaultRowHeight="12.75" x14ac:dyDescent="0.2"/>
  <cols>
    <col min="1" max="1" width="21.625" customWidth="1"/>
    <col min="2" max="5" width="15.625" customWidth="1"/>
  </cols>
  <sheetData>
    <row r="1" spans="1:5" x14ac:dyDescent="0.2">
      <c r="A1" s="5" t="s">
        <v>51</v>
      </c>
    </row>
    <row r="2" spans="1:5" x14ac:dyDescent="0.2">
      <c r="A2" s="4" t="s">
        <v>204</v>
      </c>
    </row>
    <row r="3" spans="1:5" x14ac:dyDescent="0.2">
      <c r="A3" s="13" t="s">
        <v>122</v>
      </c>
      <c r="B3" s="1"/>
      <c r="C3" s="1"/>
    </row>
    <row r="4" spans="1:5" ht="34.5" x14ac:dyDescent="0.2">
      <c r="A4" s="17"/>
      <c r="B4" s="17" t="s">
        <v>219</v>
      </c>
      <c r="C4" s="17" t="s">
        <v>220</v>
      </c>
      <c r="D4" s="17" t="s">
        <v>221</v>
      </c>
      <c r="E4" s="17" t="s">
        <v>0</v>
      </c>
    </row>
    <row r="5" spans="1:5" x14ac:dyDescent="0.2">
      <c r="A5" s="11">
        <v>2007</v>
      </c>
      <c r="B5" s="12">
        <v>15</v>
      </c>
      <c r="C5" s="12">
        <v>5</v>
      </c>
      <c r="D5" s="12">
        <v>308</v>
      </c>
      <c r="E5" s="12">
        <v>328</v>
      </c>
    </row>
    <row r="6" spans="1:5" x14ac:dyDescent="0.2">
      <c r="A6" s="11">
        <v>2008</v>
      </c>
      <c r="B6" s="12">
        <v>62</v>
      </c>
      <c r="C6" s="12">
        <v>7</v>
      </c>
      <c r="D6" s="12">
        <v>277</v>
      </c>
      <c r="E6" s="12">
        <v>346</v>
      </c>
    </row>
    <row r="7" spans="1:5" x14ac:dyDescent="0.2">
      <c r="A7" s="11">
        <v>2009</v>
      </c>
      <c r="B7" s="12">
        <v>56</v>
      </c>
      <c r="C7" s="12">
        <v>9</v>
      </c>
      <c r="D7" s="12">
        <v>313</v>
      </c>
      <c r="E7" s="12">
        <v>378</v>
      </c>
    </row>
    <row r="8" spans="1:5" x14ac:dyDescent="0.2">
      <c r="A8" s="11">
        <v>2010</v>
      </c>
      <c r="B8" s="12">
        <v>67</v>
      </c>
      <c r="C8" s="12">
        <v>8</v>
      </c>
      <c r="D8" s="12">
        <v>434</v>
      </c>
      <c r="E8" s="12">
        <v>509</v>
      </c>
    </row>
    <row r="9" spans="1:5" x14ac:dyDescent="0.2">
      <c r="A9" s="11">
        <v>2011</v>
      </c>
      <c r="B9" s="12">
        <v>66</v>
      </c>
      <c r="C9" s="12">
        <v>19</v>
      </c>
      <c r="D9" s="12">
        <v>499</v>
      </c>
      <c r="E9" s="12">
        <v>584</v>
      </c>
    </row>
    <row r="10" spans="1:5" x14ac:dyDescent="0.2">
      <c r="A10" s="11">
        <v>2012</v>
      </c>
      <c r="B10" s="12">
        <v>77</v>
      </c>
      <c r="C10" s="12">
        <v>21</v>
      </c>
      <c r="D10" s="12">
        <v>920</v>
      </c>
      <c r="E10" s="12">
        <v>1018</v>
      </c>
    </row>
    <row r="11" spans="1:5" x14ac:dyDescent="0.2">
      <c r="A11" s="11">
        <v>2013</v>
      </c>
      <c r="B11" s="12">
        <v>138</v>
      </c>
      <c r="C11" s="12">
        <v>6</v>
      </c>
      <c r="D11" s="12">
        <v>1164</v>
      </c>
      <c r="E11" s="12">
        <v>1308</v>
      </c>
    </row>
    <row r="12" spans="1:5" x14ac:dyDescent="0.2">
      <c r="A12" s="7" t="s">
        <v>198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Normal="100" workbookViewId="0"/>
  </sheetViews>
  <sheetFormatPr defaultRowHeight="12.75" x14ac:dyDescent="0.2"/>
  <cols>
    <col min="1" max="1" width="21.625" customWidth="1"/>
  </cols>
  <sheetData>
    <row r="1" spans="1:2" x14ac:dyDescent="0.2">
      <c r="A1" s="5" t="s">
        <v>51</v>
      </c>
    </row>
    <row r="2" spans="1:2" x14ac:dyDescent="0.2">
      <c r="A2" s="4" t="s">
        <v>42</v>
      </c>
      <c r="B2" s="1"/>
    </row>
    <row r="3" spans="1:2" ht="12.75" customHeight="1" x14ac:dyDescent="0.2">
      <c r="A3" s="13" t="s">
        <v>208</v>
      </c>
      <c r="B3" s="14"/>
    </row>
    <row r="4" spans="1:2" ht="23.25" x14ac:dyDescent="0.2">
      <c r="A4" s="11" t="s">
        <v>210</v>
      </c>
      <c r="B4" s="12">
        <v>19831</v>
      </c>
    </row>
    <row r="5" spans="1:2" x14ac:dyDescent="0.2">
      <c r="A5" s="11" t="s">
        <v>41</v>
      </c>
      <c r="B5" s="12">
        <v>7680</v>
      </c>
    </row>
    <row r="6" spans="1:2" x14ac:dyDescent="0.2">
      <c r="A6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Normal="100" workbookViewId="0"/>
  </sheetViews>
  <sheetFormatPr defaultRowHeight="12.75" x14ac:dyDescent="0.2"/>
  <cols>
    <col min="1" max="1" width="21.625" customWidth="1"/>
  </cols>
  <sheetData>
    <row r="1" spans="1:2" x14ac:dyDescent="0.2">
      <c r="A1" s="5" t="s">
        <v>51</v>
      </c>
    </row>
    <row r="2" spans="1:2" x14ac:dyDescent="0.2">
      <c r="A2" s="4" t="s">
        <v>42</v>
      </c>
    </row>
    <row r="3" spans="1:2" x14ac:dyDescent="0.2">
      <c r="A3" s="13" t="s">
        <v>209</v>
      </c>
      <c r="B3" s="1"/>
    </row>
    <row r="4" spans="1:2" x14ac:dyDescent="0.2">
      <c r="A4" s="11" t="s">
        <v>210</v>
      </c>
      <c r="B4" s="12">
        <f>'Auth. firms (including CCredit)'!B4-1475</f>
        <v>18356</v>
      </c>
    </row>
    <row r="5" spans="1:2" x14ac:dyDescent="0.2">
      <c r="A5" s="11" t="s">
        <v>41</v>
      </c>
      <c r="B5" s="12">
        <v>7680</v>
      </c>
    </row>
    <row r="6" spans="1:2" x14ac:dyDescent="0.2">
      <c r="A6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zoomScaleNormal="100" workbookViewId="0"/>
  </sheetViews>
  <sheetFormatPr defaultRowHeight="12.75" x14ac:dyDescent="0.2"/>
  <cols>
    <col min="1" max="1" width="35.625" customWidth="1"/>
  </cols>
  <sheetData>
    <row r="1" spans="1:2" x14ac:dyDescent="0.2">
      <c r="A1" s="5" t="s">
        <v>51</v>
      </c>
    </row>
    <row r="2" spans="1:2" x14ac:dyDescent="0.2">
      <c r="A2" s="4" t="s">
        <v>43</v>
      </c>
    </row>
    <row r="3" spans="1:2" x14ac:dyDescent="0.2">
      <c r="A3" s="13" t="s">
        <v>40</v>
      </c>
      <c r="B3" s="2"/>
    </row>
    <row r="4" spans="1:2" x14ac:dyDescent="0.2">
      <c r="A4" s="11" t="s">
        <v>21</v>
      </c>
      <c r="B4" s="12">
        <v>283</v>
      </c>
    </row>
    <row r="5" spans="1:2" x14ac:dyDescent="0.2">
      <c r="A5" s="11" t="s">
        <v>20</v>
      </c>
      <c r="B5" s="12">
        <v>573</v>
      </c>
    </row>
    <row r="6" spans="1:2" x14ac:dyDescent="0.2">
      <c r="A6" s="11" t="s">
        <v>19</v>
      </c>
      <c r="B6" s="12">
        <v>5601</v>
      </c>
    </row>
    <row r="7" spans="1:2" x14ac:dyDescent="0.2">
      <c r="A7" s="11" t="s">
        <v>18</v>
      </c>
      <c r="B7" s="12">
        <v>2284</v>
      </c>
    </row>
    <row r="8" spans="1:2" x14ac:dyDescent="0.2">
      <c r="A8" s="11" t="s">
        <v>17</v>
      </c>
      <c r="B8" s="12">
        <v>188</v>
      </c>
    </row>
    <row r="9" spans="1:2" x14ac:dyDescent="0.2">
      <c r="A9" s="11" t="s">
        <v>16</v>
      </c>
      <c r="B9" s="12">
        <v>1485</v>
      </c>
    </row>
    <row r="10" spans="1:2" x14ac:dyDescent="0.2">
      <c r="A10" s="11" t="s">
        <v>15</v>
      </c>
      <c r="B10" s="12">
        <v>2764</v>
      </c>
    </row>
    <row r="11" spans="1:2" x14ac:dyDescent="0.2">
      <c r="A11" s="11" t="s">
        <v>14</v>
      </c>
      <c r="B11" s="12">
        <v>416</v>
      </c>
    </row>
    <row r="12" spans="1:2" x14ac:dyDescent="0.2">
      <c r="A12" s="11" t="s">
        <v>13</v>
      </c>
      <c r="B12" s="12">
        <v>5295</v>
      </c>
    </row>
    <row r="13" spans="1:2" x14ac:dyDescent="0.2">
      <c r="A13" s="11" t="s">
        <v>12</v>
      </c>
      <c r="B13" s="12">
        <v>942</v>
      </c>
    </row>
    <row r="14" spans="1:2" x14ac:dyDescent="0.2">
      <c r="A14" s="16" t="s">
        <v>0</v>
      </c>
      <c r="B14" s="18">
        <f>SUM(B4:B13)</f>
        <v>19831</v>
      </c>
    </row>
    <row r="15" spans="1:2" x14ac:dyDescent="0.2">
      <c r="A15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/>
  </sheetViews>
  <sheetFormatPr defaultRowHeight="12.75" x14ac:dyDescent="0.2"/>
  <cols>
    <col min="1" max="1" width="21.625" customWidth="1"/>
    <col min="2" max="12" width="15.625" customWidth="1"/>
  </cols>
  <sheetData>
    <row r="1" spans="1:12" x14ac:dyDescent="0.2">
      <c r="A1" s="5" t="s">
        <v>51</v>
      </c>
    </row>
    <row r="2" spans="1:12" x14ac:dyDescent="0.2">
      <c r="A2" s="4" t="s">
        <v>43</v>
      </c>
    </row>
    <row r="3" spans="1:12" x14ac:dyDescent="0.2">
      <c r="A3" s="13" t="s">
        <v>55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4.5" x14ac:dyDescent="0.2">
      <c r="A4" s="17" t="s">
        <v>44</v>
      </c>
      <c r="B4" s="17" t="s">
        <v>21</v>
      </c>
      <c r="C4" s="17" t="s">
        <v>20</v>
      </c>
      <c r="D4" s="17" t="s">
        <v>19</v>
      </c>
      <c r="E4" s="17" t="s">
        <v>18</v>
      </c>
      <c r="F4" s="17" t="s">
        <v>17</v>
      </c>
      <c r="G4" s="17" t="s">
        <v>16</v>
      </c>
      <c r="H4" s="17" t="s">
        <v>14</v>
      </c>
      <c r="I4" s="17" t="s">
        <v>13</v>
      </c>
      <c r="J4" s="17" t="s">
        <v>12</v>
      </c>
      <c r="K4" s="17" t="s">
        <v>15</v>
      </c>
      <c r="L4" s="17" t="s">
        <v>39</v>
      </c>
    </row>
    <row r="5" spans="1:12" x14ac:dyDescent="0.2">
      <c r="A5" s="11" t="s">
        <v>11</v>
      </c>
      <c r="B5" s="12">
        <v>305</v>
      </c>
      <c r="C5" s="12">
        <v>535</v>
      </c>
      <c r="D5" s="12">
        <v>8261</v>
      </c>
      <c r="E5" s="12">
        <v>1743</v>
      </c>
      <c r="F5" s="12">
        <v>290</v>
      </c>
      <c r="G5" s="12">
        <v>3451</v>
      </c>
      <c r="H5" s="12">
        <v>552</v>
      </c>
      <c r="I5" s="12">
        <v>5367</v>
      </c>
      <c r="J5" s="12">
        <v>985</v>
      </c>
      <c r="K5" s="12">
        <v>1151</v>
      </c>
      <c r="L5" s="18">
        <v>22640</v>
      </c>
    </row>
    <row r="6" spans="1:12" x14ac:dyDescent="0.2">
      <c r="A6" s="11" t="s">
        <v>10</v>
      </c>
      <c r="B6" s="12">
        <v>309</v>
      </c>
      <c r="C6" s="12">
        <v>528</v>
      </c>
      <c r="D6" s="12">
        <v>7563</v>
      </c>
      <c r="E6" s="12">
        <v>1918</v>
      </c>
      <c r="F6" s="12">
        <v>278</v>
      </c>
      <c r="G6" s="12">
        <v>3464</v>
      </c>
      <c r="H6" s="12">
        <v>529</v>
      </c>
      <c r="I6" s="12">
        <v>5576</v>
      </c>
      <c r="J6" s="12">
        <v>967</v>
      </c>
      <c r="K6" s="12">
        <v>1207</v>
      </c>
      <c r="L6" s="18">
        <v>22339</v>
      </c>
    </row>
    <row r="7" spans="1:12" x14ac:dyDescent="0.2">
      <c r="A7" s="11" t="s">
        <v>9</v>
      </c>
      <c r="B7" s="12">
        <v>310</v>
      </c>
      <c r="C7" s="12">
        <v>510</v>
      </c>
      <c r="D7" s="12">
        <v>6951</v>
      </c>
      <c r="E7" s="12">
        <v>2061</v>
      </c>
      <c r="F7" s="12">
        <v>257</v>
      </c>
      <c r="G7" s="12">
        <v>2825</v>
      </c>
      <c r="H7" s="12">
        <v>515</v>
      </c>
      <c r="I7" s="12">
        <v>5538</v>
      </c>
      <c r="J7" s="12">
        <v>924</v>
      </c>
      <c r="K7" s="12">
        <v>1145</v>
      </c>
      <c r="L7" s="18">
        <v>21036</v>
      </c>
    </row>
    <row r="8" spans="1:12" x14ac:dyDescent="0.2">
      <c r="A8" s="11" t="s">
        <v>8</v>
      </c>
      <c r="B8" s="12">
        <v>300</v>
      </c>
      <c r="C8" s="12">
        <v>494</v>
      </c>
      <c r="D8" s="12">
        <v>6330</v>
      </c>
      <c r="E8" s="12">
        <v>2085</v>
      </c>
      <c r="F8" s="12">
        <v>246</v>
      </c>
      <c r="G8" s="12">
        <v>2194</v>
      </c>
      <c r="H8" s="12">
        <v>500</v>
      </c>
      <c r="I8" s="12">
        <v>5429</v>
      </c>
      <c r="J8" s="12">
        <v>918</v>
      </c>
      <c r="K8" s="12">
        <v>1153</v>
      </c>
      <c r="L8" s="18">
        <v>19649</v>
      </c>
    </row>
    <row r="9" spans="1:12" x14ac:dyDescent="0.2">
      <c r="A9" s="11" t="s">
        <v>4</v>
      </c>
      <c r="B9" s="12">
        <v>297</v>
      </c>
      <c r="C9" s="12">
        <v>474</v>
      </c>
      <c r="D9" s="12">
        <v>6239</v>
      </c>
      <c r="E9" s="12">
        <v>2145</v>
      </c>
      <c r="F9" s="12">
        <v>233</v>
      </c>
      <c r="G9" s="12">
        <v>1789</v>
      </c>
      <c r="H9" s="12">
        <v>488</v>
      </c>
      <c r="I9" s="12">
        <v>5237</v>
      </c>
      <c r="J9" s="12">
        <v>928</v>
      </c>
      <c r="K9" s="12">
        <v>1218</v>
      </c>
      <c r="L9" s="18">
        <v>19048</v>
      </c>
    </row>
    <row r="10" spans="1:12" x14ac:dyDescent="0.2">
      <c r="A10" s="11" t="s">
        <v>3</v>
      </c>
      <c r="B10" s="12">
        <v>280</v>
      </c>
      <c r="C10" s="12">
        <v>614</v>
      </c>
      <c r="D10" s="12">
        <v>5955</v>
      </c>
      <c r="E10" s="12">
        <v>2194</v>
      </c>
      <c r="F10" s="12">
        <v>219</v>
      </c>
      <c r="G10" s="12">
        <v>1622</v>
      </c>
      <c r="H10" s="12">
        <v>440</v>
      </c>
      <c r="I10" s="12">
        <v>5330</v>
      </c>
      <c r="J10" s="12">
        <v>948</v>
      </c>
      <c r="K10" s="12">
        <v>1234</v>
      </c>
      <c r="L10" s="18">
        <v>18836</v>
      </c>
    </row>
    <row r="11" spans="1:12" x14ac:dyDescent="0.2">
      <c r="A11" s="11" t="s">
        <v>2</v>
      </c>
      <c r="B11" s="12">
        <v>278</v>
      </c>
      <c r="C11" s="12">
        <v>599</v>
      </c>
      <c r="D11" s="12">
        <v>5813</v>
      </c>
      <c r="E11" s="12">
        <v>2222</v>
      </c>
      <c r="F11" s="12">
        <v>202</v>
      </c>
      <c r="G11" s="12">
        <v>1529</v>
      </c>
      <c r="H11" s="12">
        <v>434</v>
      </c>
      <c r="I11" s="12">
        <v>5199</v>
      </c>
      <c r="J11" s="12">
        <v>940</v>
      </c>
      <c r="K11" s="12">
        <v>1255</v>
      </c>
      <c r="L11" s="18">
        <v>18471</v>
      </c>
    </row>
    <row r="12" spans="1:12" x14ac:dyDescent="0.2">
      <c r="A12" s="11" t="s">
        <v>1</v>
      </c>
      <c r="B12" s="12">
        <v>282</v>
      </c>
      <c r="C12" s="12">
        <v>591</v>
      </c>
      <c r="D12" s="12">
        <v>5616</v>
      </c>
      <c r="E12" s="12">
        <v>2229</v>
      </c>
      <c r="F12" s="12">
        <v>190</v>
      </c>
      <c r="G12" s="12">
        <v>1491</v>
      </c>
      <c r="H12" s="12">
        <v>427</v>
      </c>
      <c r="I12" s="12">
        <v>5229</v>
      </c>
      <c r="J12" s="12">
        <v>931</v>
      </c>
      <c r="K12" s="12">
        <v>1265</v>
      </c>
      <c r="L12" s="18">
        <v>18251</v>
      </c>
    </row>
    <row r="13" spans="1:12" x14ac:dyDescent="0.2">
      <c r="A13" s="15">
        <v>41851</v>
      </c>
      <c r="B13" s="12">
        <v>283</v>
      </c>
      <c r="C13" s="12">
        <v>573</v>
      </c>
      <c r="D13" s="12">
        <v>5601</v>
      </c>
      <c r="E13" s="12">
        <v>2284</v>
      </c>
      <c r="F13" s="12">
        <v>188</v>
      </c>
      <c r="G13" s="12">
        <v>1485</v>
      </c>
      <c r="H13" s="12">
        <v>416</v>
      </c>
      <c r="I13" s="12">
        <v>5295</v>
      </c>
      <c r="J13" s="12">
        <v>942</v>
      </c>
      <c r="K13" s="12">
        <v>2764</v>
      </c>
      <c r="L13" s="18">
        <v>19831</v>
      </c>
    </row>
    <row r="14" spans="1:12" x14ac:dyDescent="0.2">
      <c r="A14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showGridLines="0" zoomScaleNormal="100" workbookViewId="0"/>
  </sheetViews>
  <sheetFormatPr defaultRowHeight="12.75" x14ac:dyDescent="0.2"/>
  <cols>
    <col min="1" max="1" width="36.875" customWidth="1"/>
    <col min="2" max="2" width="19.5" customWidth="1"/>
    <col min="3" max="3" width="27.875" customWidth="1"/>
  </cols>
  <sheetData>
    <row r="1" spans="1:3" x14ac:dyDescent="0.2">
      <c r="A1" s="5" t="s">
        <v>51</v>
      </c>
    </row>
    <row r="2" spans="1:3" x14ac:dyDescent="0.2">
      <c r="A2" s="4" t="s">
        <v>47</v>
      </c>
    </row>
    <row r="3" spans="1:3" x14ac:dyDescent="0.2">
      <c r="A3" s="13" t="s">
        <v>54</v>
      </c>
      <c r="C3" s="1"/>
    </row>
    <row r="4" spans="1:3" x14ac:dyDescent="0.2">
      <c r="A4" s="17" t="s">
        <v>52</v>
      </c>
      <c r="B4" s="17" t="s">
        <v>45</v>
      </c>
      <c r="C4" s="17" t="s">
        <v>46</v>
      </c>
    </row>
    <row r="5" spans="1:3" x14ac:dyDescent="0.2">
      <c r="A5" s="16" t="s">
        <v>53</v>
      </c>
      <c r="B5" s="18">
        <v>19831</v>
      </c>
      <c r="C5" s="12"/>
    </row>
    <row r="6" spans="1:3" x14ac:dyDescent="0.2">
      <c r="A6" s="19" t="s">
        <v>38</v>
      </c>
      <c r="B6" s="18">
        <v>6706</v>
      </c>
      <c r="C6" s="22">
        <v>0.33815743028591599</v>
      </c>
    </row>
    <row r="7" spans="1:3" x14ac:dyDescent="0.2">
      <c r="A7" s="20" t="s">
        <v>21</v>
      </c>
      <c r="B7" s="12">
        <v>197</v>
      </c>
      <c r="C7" s="23" t="s">
        <v>155</v>
      </c>
    </row>
    <row r="8" spans="1:3" x14ac:dyDescent="0.2">
      <c r="A8" s="20" t="s">
        <v>20</v>
      </c>
      <c r="B8" s="12">
        <v>33</v>
      </c>
      <c r="C8" s="23" t="s">
        <v>156</v>
      </c>
    </row>
    <row r="9" spans="1:3" x14ac:dyDescent="0.2">
      <c r="A9" s="20" t="s">
        <v>19</v>
      </c>
      <c r="B9" s="12">
        <v>1363</v>
      </c>
      <c r="C9" s="23" t="s">
        <v>157</v>
      </c>
    </row>
    <row r="10" spans="1:3" x14ac:dyDescent="0.2">
      <c r="A10" s="20" t="s">
        <v>18</v>
      </c>
      <c r="B10" s="12">
        <v>1816</v>
      </c>
      <c r="C10" s="23" t="s">
        <v>158</v>
      </c>
    </row>
    <row r="11" spans="1:3" x14ac:dyDescent="0.2">
      <c r="A11" s="20" t="s">
        <v>17</v>
      </c>
      <c r="B11" s="12">
        <v>58</v>
      </c>
      <c r="C11" s="23" t="s">
        <v>159</v>
      </c>
    </row>
    <row r="12" spans="1:3" x14ac:dyDescent="0.2">
      <c r="A12" s="20" t="s">
        <v>16</v>
      </c>
      <c r="B12" s="12">
        <v>280</v>
      </c>
      <c r="C12" s="23" t="s">
        <v>160</v>
      </c>
    </row>
    <row r="13" spans="1:3" x14ac:dyDescent="0.2">
      <c r="A13" s="20" t="s">
        <v>15</v>
      </c>
      <c r="B13" s="12">
        <v>1113</v>
      </c>
      <c r="C13" s="23" t="s">
        <v>161</v>
      </c>
    </row>
    <row r="14" spans="1:3" x14ac:dyDescent="0.2">
      <c r="A14" s="20" t="s">
        <v>14</v>
      </c>
      <c r="B14" s="12">
        <v>278</v>
      </c>
      <c r="C14" s="23" t="s">
        <v>160</v>
      </c>
    </row>
    <row r="15" spans="1:3" x14ac:dyDescent="0.2">
      <c r="A15" s="20" t="s">
        <v>13</v>
      </c>
      <c r="B15" s="12">
        <v>777</v>
      </c>
      <c r="C15" s="23" t="s">
        <v>162</v>
      </c>
    </row>
    <row r="16" spans="1:3" x14ac:dyDescent="0.2">
      <c r="A16" s="20" t="s">
        <v>12</v>
      </c>
      <c r="B16" s="12">
        <v>791</v>
      </c>
      <c r="C16" s="23" t="s">
        <v>162</v>
      </c>
    </row>
    <row r="17" spans="1:3" x14ac:dyDescent="0.2">
      <c r="A17" s="20"/>
      <c r="B17" s="12"/>
      <c r="C17" s="23"/>
    </row>
    <row r="18" spans="1:3" x14ac:dyDescent="0.2">
      <c r="A18" s="19" t="s">
        <v>37</v>
      </c>
      <c r="B18" s="18">
        <v>901</v>
      </c>
      <c r="C18" s="22">
        <v>4.543391659522969E-2</v>
      </c>
    </row>
    <row r="19" spans="1:3" x14ac:dyDescent="0.2">
      <c r="A19" s="20" t="s">
        <v>21</v>
      </c>
      <c r="B19" s="12">
        <v>11</v>
      </c>
      <c r="C19" s="23" t="s">
        <v>159</v>
      </c>
    </row>
    <row r="20" spans="1:3" x14ac:dyDescent="0.2">
      <c r="A20" s="20" t="s">
        <v>20</v>
      </c>
      <c r="B20" s="12">
        <v>12</v>
      </c>
      <c r="C20" s="23" t="s">
        <v>159</v>
      </c>
    </row>
    <row r="21" spans="1:3" x14ac:dyDescent="0.2">
      <c r="A21" s="20" t="s">
        <v>19</v>
      </c>
      <c r="B21" s="12">
        <v>331</v>
      </c>
      <c r="C21" s="23" t="s">
        <v>163</v>
      </c>
    </row>
    <row r="22" spans="1:3" x14ac:dyDescent="0.2">
      <c r="A22" s="20" t="s">
        <v>18</v>
      </c>
      <c r="B22" s="12">
        <v>21</v>
      </c>
      <c r="C22" s="23" t="s">
        <v>164</v>
      </c>
    </row>
    <row r="23" spans="1:3" x14ac:dyDescent="0.2">
      <c r="A23" s="20" t="s">
        <v>17</v>
      </c>
      <c r="B23" s="12">
        <v>8</v>
      </c>
      <c r="C23" s="23" t="s">
        <v>159</v>
      </c>
    </row>
    <row r="24" spans="1:3" x14ac:dyDescent="0.2">
      <c r="A24" s="20" t="s">
        <v>16</v>
      </c>
      <c r="B24" s="12">
        <v>87</v>
      </c>
      <c r="C24" s="23" t="s">
        <v>165</v>
      </c>
    </row>
    <row r="25" spans="1:3" x14ac:dyDescent="0.2">
      <c r="A25" s="20" t="s">
        <v>15</v>
      </c>
      <c r="B25" s="12">
        <v>129</v>
      </c>
      <c r="C25" s="23" t="s">
        <v>166</v>
      </c>
    </row>
    <row r="26" spans="1:3" x14ac:dyDescent="0.2">
      <c r="A26" s="20" t="s">
        <v>14</v>
      </c>
      <c r="B26" s="12">
        <v>4</v>
      </c>
      <c r="C26" s="23" t="s">
        <v>156</v>
      </c>
    </row>
    <row r="27" spans="1:3" x14ac:dyDescent="0.2">
      <c r="A27" s="20" t="s">
        <v>13</v>
      </c>
      <c r="B27" s="12">
        <v>283</v>
      </c>
      <c r="C27" s="23" t="s">
        <v>167</v>
      </c>
    </row>
    <row r="28" spans="1:3" x14ac:dyDescent="0.2">
      <c r="A28" s="20" t="s">
        <v>12</v>
      </c>
      <c r="B28" s="12">
        <v>15</v>
      </c>
      <c r="C28" s="23" t="s">
        <v>164</v>
      </c>
    </row>
    <row r="29" spans="1:3" x14ac:dyDescent="0.2">
      <c r="A29" s="20"/>
      <c r="B29" s="12"/>
      <c r="C29" s="23"/>
    </row>
    <row r="30" spans="1:3" x14ac:dyDescent="0.2">
      <c r="A30" s="19" t="s">
        <v>36</v>
      </c>
      <c r="B30" s="18">
        <v>1586</v>
      </c>
      <c r="C30" s="22">
        <v>7.9975795471736166E-2</v>
      </c>
    </row>
    <row r="31" spans="1:3" x14ac:dyDescent="0.2">
      <c r="A31" s="20" t="s">
        <v>21</v>
      </c>
      <c r="B31" s="12">
        <v>7</v>
      </c>
      <c r="C31" s="23" t="s">
        <v>156</v>
      </c>
    </row>
    <row r="32" spans="1:3" x14ac:dyDescent="0.2">
      <c r="A32" s="20" t="s">
        <v>20</v>
      </c>
      <c r="B32" s="12">
        <v>31</v>
      </c>
      <c r="C32" s="23" t="s">
        <v>164</v>
      </c>
    </row>
    <row r="33" spans="1:3" x14ac:dyDescent="0.2">
      <c r="A33" s="20" t="s">
        <v>19</v>
      </c>
      <c r="B33" s="12">
        <v>581</v>
      </c>
      <c r="C33" s="23" t="s">
        <v>163</v>
      </c>
    </row>
    <row r="34" spans="1:3" x14ac:dyDescent="0.2">
      <c r="A34" s="20" t="s">
        <v>18</v>
      </c>
      <c r="B34" s="12">
        <v>52</v>
      </c>
      <c r="C34" s="23" t="s">
        <v>155</v>
      </c>
    </row>
    <row r="35" spans="1:3" x14ac:dyDescent="0.2">
      <c r="A35" s="20" t="s">
        <v>17</v>
      </c>
      <c r="B35" s="12">
        <v>7</v>
      </c>
      <c r="C35" s="23" t="s">
        <v>156</v>
      </c>
    </row>
    <row r="36" spans="1:3" x14ac:dyDescent="0.2">
      <c r="A36" s="20" t="s">
        <v>16</v>
      </c>
      <c r="B36" s="12">
        <v>162</v>
      </c>
      <c r="C36" s="23" t="s">
        <v>165</v>
      </c>
    </row>
    <row r="37" spans="1:3" x14ac:dyDescent="0.2">
      <c r="A37" s="20" t="s">
        <v>15</v>
      </c>
      <c r="B37" s="12">
        <v>179</v>
      </c>
      <c r="C37" s="23" t="s">
        <v>168</v>
      </c>
    </row>
    <row r="38" spans="1:3" x14ac:dyDescent="0.2">
      <c r="A38" s="20" t="s">
        <v>14</v>
      </c>
      <c r="B38" s="12">
        <v>17</v>
      </c>
      <c r="C38" s="23" t="s">
        <v>159</v>
      </c>
    </row>
    <row r="39" spans="1:3" x14ac:dyDescent="0.2">
      <c r="A39" s="20" t="s">
        <v>13</v>
      </c>
      <c r="B39" s="12">
        <v>526</v>
      </c>
      <c r="C39" s="23" t="s">
        <v>169</v>
      </c>
    </row>
    <row r="40" spans="1:3" x14ac:dyDescent="0.2">
      <c r="A40" s="20" t="s">
        <v>12</v>
      </c>
      <c r="B40" s="12">
        <v>24</v>
      </c>
      <c r="C40" s="23" t="s">
        <v>164</v>
      </c>
    </row>
    <row r="41" spans="1:3" x14ac:dyDescent="0.2">
      <c r="A41" s="20"/>
      <c r="B41" s="12"/>
      <c r="C41" s="23"/>
    </row>
    <row r="42" spans="1:3" x14ac:dyDescent="0.2">
      <c r="A42" s="19" t="s">
        <v>35</v>
      </c>
      <c r="B42" s="18">
        <v>436</v>
      </c>
      <c r="C42" s="22">
        <v>2.1985779839645E-2</v>
      </c>
    </row>
    <row r="43" spans="1:3" ht="23.25" x14ac:dyDescent="0.2">
      <c r="A43" s="20" t="s">
        <v>21</v>
      </c>
      <c r="B43" s="12">
        <v>3</v>
      </c>
      <c r="C43" s="23" t="s">
        <v>159</v>
      </c>
    </row>
    <row r="44" spans="1:3" x14ac:dyDescent="0.2">
      <c r="A44" s="20" t="s">
        <v>20</v>
      </c>
      <c r="B44" s="12">
        <v>28</v>
      </c>
      <c r="C44" s="23" t="s">
        <v>170</v>
      </c>
    </row>
    <row r="45" spans="1:3" x14ac:dyDescent="0.2">
      <c r="A45" s="20" t="s">
        <v>19</v>
      </c>
      <c r="B45" s="12">
        <v>129</v>
      </c>
      <c r="C45" s="23" t="s">
        <v>171</v>
      </c>
    </row>
    <row r="46" spans="1:3" x14ac:dyDescent="0.2">
      <c r="A46" s="20" t="s">
        <v>18</v>
      </c>
      <c r="B46" s="12">
        <v>6</v>
      </c>
      <c r="C46" s="23" t="s">
        <v>159</v>
      </c>
    </row>
    <row r="47" spans="1:3" x14ac:dyDescent="0.2">
      <c r="A47" s="20" t="s">
        <v>17</v>
      </c>
      <c r="B47" s="12">
        <v>1</v>
      </c>
      <c r="C47" s="23" t="s">
        <v>156</v>
      </c>
    </row>
    <row r="48" spans="1:3" x14ac:dyDescent="0.2">
      <c r="A48" s="20" t="s">
        <v>16</v>
      </c>
      <c r="B48" s="12">
        <v>41</v>
      </c>
      <c r="C48" s="23" t="s">
        <v>172</v>
      </c>
    </row>
    <row r="49" spans="1:3" x14ac:dyDescent="0.2">
      <c r="A49" s="20" t="s">
        <v>15</v>
      </c>
      <c r="B49" s="12">
        <v>57</v>
      </c>
      <c r="C49" s="23" t="s">
        <v>173</v>
      </c>
    </row>
    <row r="50" spans="1:3" x14ac:dyDescent="0.2">
      <c r="A50" s="20" t="s">
        <v>14</v>
      </c>
      <c r="B50" s="12">
        <v>3</v>
      </c>
      <c r="C50" s="23" t="s">
        <v>159</v>
      </c>
    </row>
    <row r="51" spans="1:3" x14ac:dyDescent="0.2">
      <c r="A51" s="20" t="s">
        <v>13</v>
      </c>
      <c r="B51" s="12">
        <v>168</v>
      </c>
      <c r="C51" s="23" t="s">
        <v>174</v>
      </c>
    </row>
    <row r="52" spans="1:3" x14ac:dyDescent="0.2">
      <c r="A52" s="20"/>
      <c r="B52" s="12"/>
      <c r="C52" s="23"/>
    </row>
    <row r="53" spans="1:3" x14ac:dyDescent="0.2">
      <c r="A53" s="19" t="s">
        <v>34</v>
      </c>
      <c r="B53" s="18">
        <v>1659</v>
      </c>
      <c r="C53" s="22">
        <v>8.3656900811860224E-2</v>
      </c>
    </row>
    <row r="54" spans="1:3" ht="23.25" x14ac:dyDescent="0.2">
      <c r="A54" s="20" t="s">
        <v>21</v>
      </c>
      <c r="B54" s="12">
        <v>10</v>
      </c>
      <c r="C54" s="23" t="s">
        <v>159</v>
      </c>
    </row>
    <row r="55" spans="1:3" x14ac:dyDescent="0.2">
      <c r="A55" s="20" t="s">
        <v>20</v>
      </c>
      <c r="B55" s="12">
        <v>66</v>
      </c>
      <c r="C55" s="23" t="s">
        <v>160</v>
      </c>
    </row>
    <row r="56" spans="1:3" x14ac:dyDescent="0.2">
      <c r="A56" s="20" t="s">
        <v>19</v>
      </c>
      <c r="B56" s="12">
        <v>563</v>
      </c>
      <c r="C56" s="23" t="s">
        <v>175</v>
      </c>
    </row>
    <row r="57" spans="1:3" x14ac:dyDescent="0.2">
      <c r="A57" s="20" t="s">
        <v>18</v>
      </c>
      <c r="B57" s="12">
        <v>53</v>
      </c>
      <c r="C57" s="23" t="s">
        <v>155</v>
      </c>
    </row>
    <row r="58" spans="1:3" x14ac:dyDescent="0.2">
      <c r="A58" s="20" t="s">
        <v>17</v>
      </c>
      <c r="B58" s="12">
        <v>22</v>
      </c>
      <c r="C58" s="23" t="s">
        <v>159</v>
      </c>
    </row>
    <row r="59" spans="1:3" x14ac:dyDescent="0.2">
      <c r="A59" s="20" t="s">
        <v>16</v>
      </c>
      <c r="B59" s="12">
        <v>175</v>
      </c>
      <c r="C59" s="23" t="s">
        <v>168</v>
      </c>
    </row>
    <row r="60" spans="1:3" x14ac:dyDescent="0.2">
      <c r="A60" s="20" t="s">
        <v>15</v>
      </c>
      <c r="B60" s="12">
        <v>204</v>
      </c>
      <c r="C60" s="23" t="s">
        <v>162</v>
      </c>
    </row>
    <row r="61" spans="1:3" x14ac:dyDescent="0.2">
      <c r="A61" s="20" t="s">
        <v>14</v>
      </c>
      <c r="B61" s="12">
        <v>15</v>
      </c>
      <c r="C61" s="23" t="s">
        <v>159</v>
      </c>
    </row>
    <row r="62" spans="1:3" x14ac:dyDescent="0.2">
      <c r="A62" s="20" t="s">
        <v>13</v>
      </c>
      <c r="B62" s="12">
        <v>529</v>
      </c>
      <c r="C62" s="23" t="s">
        <v>176</v>
      </c>
    </row>
    <row r="63" spans="1:3" x14ac:dyDescent="0.2">
      <c r="A63" s="20" t="s">
        <v>12</v>
      </c>
      <c r="B63" s="12">
        <v>22</v>
      </c>
      <c r="C63" s="23" t="s">
        <v>159</v>
      </c>
    </row>
    <row r="64" spans="1:3" x14ac:dyDescent="0.2">
      <c r="A64" s="20"/>
      <c r="B64" s="12"/>
      <c r="C64" s="23"/>
    </row>
    <row r="65" spans="1:3" x14ac:dyDescent="0.2">
      <c r="A65" s="19" t="s">
        <v>33</v>
      </c>
      <c r="B65" s="18">
        <v>548</v>
      </c>
      <c r="C65" s="22">
        <v>2.7633503101205183E-2</v>
      </c>
    </row>
    <row r="66" spans="1:3" ht="23.25" x14ac:dyDescent="0.2">
      <c r="A66" s="20" t="s">
        <v>21</v>
      </c>
      <c r="B66" s="12">
        <v>4</v>
      </c>
      <c r="C66" s="23" t="s">
        <v>159</v>
      </c>
    </row>
    <row r="67" spans="1:3" x14ac:dyDescent="0.2">
      <c r="A67" s="20" t="s">
        <v>20</v>
      </c>
      <c r="B67" s="12">
        <v>167</v>
      </c>
      <c r="C67" s="23" t="s">
        <v>171</v>
      </c>
    </row>
    <row r="68" spans="1:3" x14ac:dyDescent="0.2">
      <c r="A68" s="20" t="s">
        <v>19</v>
      </c>
      <c r="B68" s="12">
        <v>145</v>
      </c>
      <c r="C68" s="23" t="s">
        <v>177</v>
      </c>
    </row>
    <row r="69" spans="1:3" x14ac:dyDescent="0.2">
      <c r="A69" s="20" t="s">
        <v>18</v>
      </c>
      <c r="B69" s="12">
        <v>6</v>
      </c>
      <c r="C69" s="23" t="s">
        <v>159</v>
      </c>
    </row>
    <row r="70" spans="1:3" x14ac:dyDescent="0.2">
      <c r="A70" s="20" t="s">
        <v>17</v>
      </c>
      <c r="B70" s="12">
        <v>1</v>
      </c>
      <c r="C70" s="23" t="s">
        <v>156</v>
      </c>
    </row>
    <row r="71" spans="1:3" x14ac:dyDescent="0.2">
      <c r="A71" s="20" t="s">
        <v>16</v>
      </c>
      <c r="B71" s="12">
        <v>15</v>
      </c>
      <c r="C71" s="23" t="s">
        <v>155</v>
      </c>
    </row>
    <row r="72" spans="1:3" x14ac:dyDescent="0.2">
      <c r="A72" s="20" t="s">
        <v>15</v>
      </c>
      <c r="B72" s="12">
        <v>101</v>
      </c>
      <c r="C72" s="23" t="s">
        <v>178</v>
      </c>
    </row>
    <row r="73" spans="1:3" x14ac:dyDescent="0.2">
      <c r="A73" s="20" t="s">
        <v>13</v>
      </c>
      <c r="B73" s="12">
        <v>107</v>
      </c>
      <c r="C73" s="23" t="s">
        <v>157</v>
      </c>
    </row>
    <row r="74" spans="1:3" x14ac:dyDescent="0.2">
      <c r="A74" s="20" t="s">
        <v>12</v>
      </c>
      <c r="B74" s="12">
        <v>2</v>
      </c>
      <c r="C74" s="23" t="s">
        <v>156</v>
      </c>
    </row>
    <row r="75" spans="1:3" x14ac:dyDescent="0.2">
      <c r="A75" s="20"/>
      <c r="B75" s="12"/>
      <c r="C75" s="23"/>
    </row>
    <row r="76" spans="1:3" x14ac:dyDescent="0.2">
      <c r="A76" s="19" t="s">
        <v>32</v>
      </c>
      <c r="B76" s="18">
        <v>1252</v>
      </c>
      <c r="C76" s="22">
        <v>6.3133477888154904E-2</v>
      </c>
    </row>
    <row r="77" spans="1:3" ht="23.25" x14ac:dyDescent="0.2">
      <c r="A77" s="20" t="s">
        <v>21</v>
      </c>
      <c r="B77" s="12">
        <v>13</v>
      </c>
      <c r="C77" s="23" t="s">
        <v>159</v>
      </c>
    </row>
    <row r="78" spans="1:3" x14ac:dyDescent="0.2">
      <c r="A78" s="20" t="s">
        <v>20</v>
      </c>
      <c r="B78" s="12">
        <v>113</v>
      </c>
      <c r="C78" s="23" t="s">
        <v>172</v>
      </c>
    </row>
    <row r="79" spans="1:3" x14ac:dyDescent="0.2">
      <c r="A79" s="20" t="s">
        <v>19</v>
      </c>
      <c r="B79" s="12">
        <v>268</v>
      </c>
      <c r="C79" s="23" t="s">
        <v>179</v>
      </c>
    </row>
    <row r="80" spans="1:3" x14ac:dyDescent="0.2">
      <c r="A80" s="20" t="s">
        <v>18</v>
      </c>
      <c r="B80" s="12">
        <v>98</v>
      </c>
      <c r="C80" s="23" t="s">
        <v>180</v>
      </c>
    </row>
    <row r="81" spans="1:3" x14ac:dyDescent="0.2">
      <c r="A81" s="20" t="s">
        <v>17</v>
      </c>
      <c r="B81" s="12">
        <v>18</v>
      </c>
      <c r="C81" s="23" t="s">
        <v>159</v>
      </c>
    </row>
    <row r="82" spans="1:3" x14ac:dyDescent="0.2">
      <c r="A82" s="20" t="s">
        <v>16</v>
      </c>
      <c r="B82" s="12">
        <v>92</v>
      </c>
      <c r="C82" s="23" t="s">
        <v>181</v>
      </c>
    </row>
    <row r="83" spans="1:3" x14ac:dyDescent="0.2">
      <c r="A83" s="20" t="s">
        <v>15</v>
      </c>
      <c r="B83" s="12">
        <v>176</v>
      </c>
      <c r="C83" s="23" t="s">
        <v>166</v>
      </c>
    </row>
    <row r="84" spans="1:3" x14ac:dyDescent="0.2">
      <c r="A84" s="20" t="s">
        <v>14</v>
      </c>
      <c r="B84" s="12">
        <v>4</v>
      </c>
      <c r="C84" s="23" t="s">
        <v>156</v>
      </c>
    </row>
    <row r="85" spans="1:3" x14ac:dyDescent="0.2">
      <c r="A85" s="20" t="s">
        <v>13</v>
      </c>
      <c r="B85" s="12">
        <v>452</v>
      </c>
      <c r="C85" s="23" t="s">
        <v>182</v>
      </c>
    </row>
    <row r="86" spans="1:3" x14ac:dyDescent="0.2">
      <c r="A86" s="20" t="s">
        <v>12</v>
      </c>
      <c r="B86" s="12">
        <v>18</v>
      </c>
      <c r="C86" s="23" t="s">
        <v>159</v>
      </c>
    </row>
    <row r="87" spans="1:3" x14ac:dyDescent="0.2">
      <c r="A87" s="20"/>
      <c r="B87" s="12"/>
      <c r="C87" s="23"/>
    </row>
    <row r="88" spans="1:3" x14ac:dyDescent="0.2">
      <c r="A88" s="19" t="s">
        <v>31</v>
      </c>
      <c r="B88" s="18">
        <v>1693</v>
      </c>
      <c r="C88" s="22">
        <v>8.5371388230548129E-2</v>
      </c>
    </row>
    <row r="89" spans="1:3" ht="23.25" x14ac:dyDescent="0.2">
      <c r="A89" s="20" t="s">
        <v>21</v>
      </c>
      <c r="B89" s="12">
        <v>6</v>
      </c>
      <c r="C89" s="23" t="s">
        <v>156</v>
      </c>
    </row>
    <row r="90" spans="1:3" x14ac:dyDescent="0.2">
      <c r="A90" s="20" t="s">
        <v>20</v>
      </c>
      <c r="B90" s="12">
        <v>15</v>
      </c>
      <c r="C90" s="23" t="s">
        <v>159</v>
      </c>
    </row>
    <row r="91" spans="1:3" x14ac:dyDescent="0.2">
      <c r="A91" s="20" t="s">
        <v>19</v>
      </c>
      <c r="B91" s="12">
        <v>643</v>
      </c>
      <c r="C91" s="23" t="s">
        <v>183</v>
      </c>
    </row>
    <row r="92" spans="1:3" x14ac:dyDescent="0.2">
      <c r="A92" s="20" t="s">
        <v>18</v>
      </c>
      <c r="B92" s="12">
        <v>72</v>
      </c>
      <c r="C92" s="23" t="s">
        <v>160</v>
      </c>
    </row>
    <row r="93" spans="1:3" x14ac:dyDescent="0.2">
      <c r="A93" s="20" t="s">
        <v>17</v>
      </c>
      <c r="B93" s="12">
        <v>24</v>
      </c>
      <c r="C93" s="23" t="s">
        <v>159</v>
      </c>
    </row>
    <row r="94" spans="1:3" x14ac:dyDescent="0.2">
      <c r="A94" s="20" t="s">
        <v>16</v>
      </c>
      <c r="B94" s="12">
        <v>128</v>
      </c>
      <c r="C94" s="23" t="s">
        <v>180</v>
      </c>
    </row>
    <row r="95" spans="1:3" x14ac:dyDescent="0.2">
      <c r="A95" s="20" t="s">
        <v>15</v>
      </c>
      <c r="B95" s="12">
        <v>182</v>
      </c>
      <c r="C95" s="23" t="s">
        <v>168</v>
      </c>
    </row>
    <row r="96" spans="1:3" x14ac:dyDescent="0.2">
      <c r="A96" s="20" t="s">
        <v>14</v>
      </c>
      <c r="B96" s="12">
        <v>42</v>
      </c>
      <c r="C96" s="23" t="s">
        <v>164</v>
      </c>
    </row>
    <row r="97" spans="1:3" x14ac:dyDescent="0.2">
      <c r="A97" s="20" t="s">
        <v>13</v>
      </c>
      <c r="B97" s="12">
        <v>554</v>
      </c>
      <c r="C97" s="23" t="s">
        <v>169</v>
      </c>
    </row>
    <row r="98" spans="1:3" x14ac:dyDescent="0.2">
      <c r="A98" s="20" t="s">
        <v>12</v>
      </c>
      <c r="B98" s="12">
        <v>27</v>
      </c>
      <c r="C98" s="23" t="s">
        <v>164</v>
      </c>
    </row>
    <row r="99" spans="1:3" x14ac:dyDescent="0.2">
      <c r="A99" s="20"/>
      <c r="B99" s="12"/>
      <c r="C99" s="23"/>
    </row>
    <row r="100" spans="1:3" x14ac:dyDescent="0.2">
      <c r="A100" s="19" t="s">
        <v>30</v>
      </c>
      <c r="B100" s="18">
        <v>1934</v>
      </c>
      <c r="C100" s="22">
        <v>9.7524078463012462E-2</v>
      </c>
    </row>
    <row r="101" spans="1:3" ht="23.25" x14ac:dyDescent="0.2">
      <c r="A101" s="20" t="s">
        <v>21</v>
      </c>
      <c r="B101" s="12">
        <v>6</v>
      </c>
      <c r="C101" s="23" t="s">
        <v>156</v>
      </c>
    </row>
    <row r="102" spans="1:3" x14ac:dyDescent="0.2">
      <c r="A102" s="20" t="s">
        <v>20</v>
      </c>
      <c r="B102" s="12">
        <v>26</v>
      </c>
      <c r="C102" s="23" t="s">
        <v>159</v>
      </c>
    </row>
    <row r="103" spans="1:3" x14ac:dyDescent="0.2">
      <c r="A103" s="20" t="s">
        <v>19</v>
      </c>
      <c r="B103" s="12">
        <v>583</v>
      </c>
      <c r="C103" s="23" t="s">
        <v>171</v>
      </c>
    </row>
    <row r="104" spans="1:3" x14ac:dyDescent="0.2">
      <c r="A104" s="20" t="s">
        <v>18</v>
      </c>
      <c r="B104" s="12">
        <v>93</v>
      </c>
      <c r="C104" s="23" t="s">
        <v>184</v>
      </c>
    </row>
    <row r="105" spans="1:3" x14ac:dyDescent="0.2">
      <c r="A105" s="20" t="s">
        <v>17</v>
      </c>
      <c r="B105" s="12">
        <v>24</v>
      </c>
      <c r="C105" s="23" t="s">
        <v>159</v>
      </c>
    </row>
    <row r="106" spans="1:3" x14ac:dyDescent="0.2">
      <c r="A106" s="20" t="s">
        <v>16</v>
      </c>
      <c r="B106" s="12">
        <v>194</v>
      </c>
      <c r="C106" s="23" t="s">
        <v>165</v>
      </c>
    </row>
    <row r="107" spans="1:3" x14ac:dyDescent="0.2">
      <c r="A107" s="20" t="s">
        <v>15</v>
      </c>
      <c r="B107" s="12">
        <v>233</v>
      </c>
      <c r="C107" s="23" t="s">
        <v>162</v>
      </c>
    </row>
    <row r="108" spans="1:3" x14ac:dyDescent="0.2">
      <c r="A108" s="20" t="s">
        <v>14</v>
      </c>
      <c r="B108" s="12">
        <v>23</v>
      </c>
      <c r="C108" s="23" t="s">
        <v>159</v>
      </c>
    </row>
    <row r="109" spans="1:3" x14ac:dyDescent="0.2">
      <c r="A109" s="20" t="s">
        <v>13</v>
      </c>
      <c r="B109" s="12">
        <v>729</v>
      </c>
      <c r="C109" s="23" t="s">
        <v>183</v>
      </c>
    </row>
    <row r="110" spans="1:3" x14ac:dyDescent="0.2">
      <c r="A110" s="20" t="s">
        <v>12</v>
      </c>
      <c r="B110" s="12">
        <v>23</v>
      </c>
      <c r="C110" s="23" t="s">
        <v>159</v>
      </c>
    </row>
    <row r="111" spans="1:3" x14ac:dyDescent="0.2">
      <c r="A111" s="20"/>
      <c r="B111" s="12"/>
      <c r="C111" s="23"/>
    </row>
    <row r="112" spans="1:3" x14ac:dyDescent="0.2">
      <c r="A112" s="19" t="s">
        <v>29</v>
      </c>
      <c r="B112" s="18">
        <v>588</v>
      </c>
      <c r="C112" s="22">
        <v>2.9650547123190964E-2</v>
      </c>
    </row>
    <row r="113" spans="1:3" ht="23.25" x14ac:dyDescent="0.2">
      <c r="A113" s="20" t="s">
        <v>21</v>
      </c>
      <c r="B113" s="12">
        <v>4</v>
      </c>
      <c r="C113" s="23" t="s">
        <v>159</v>
      </c>
    </row>
    <row r="114" spans="1:3" x14ac:dyDescent="0.2">
      <c r="A114" s="20" t="s">
        <v>20</v>
      </c>
      <c r="B114" s="12">
        <v>21</v>
      </c>
      <c r="C114" s="23" t="s">
        <v>160</v>
      </c>
    </row>
    <row r="115" spans="1:3" x14ac:dyDescent="0.2">
      <c r="A115" s="20" t="s">
        <v>19</v>
      </c>
      <c r="B115" s="12">
        <v>189</v>
      </c>
      <c r="C115" s="23" t="s">
        <v>176</v>
      </c>
    </row>
    <row r="116" spans="1:3" x14ac:dyDescent="0.2">
      <c r="A116" s="20" t="s">
        <v>18</v>
      </c>
      <c r="B116" s="12">
        <v>8</v>
      </c>
      <c r="C116" s="23" t="s">
        <v>159</v>
      </c>
    </row>
    <row r="117" spans="1:3" x14ac:dyDescent="0.2">
      <c r="A117" s="20" t="s">
        <v>17</v>
      </c>
      <c r="B117" s="12">
        <v>1</v>
      </c>
      <c r="C117" s="23" t="s">
        <v>156</v>
      </c>
    </row>
    <row r="118" spans="1:3" x14ac:dyDescent="0.2">
      <c r="A118" s="20" t="s">
        <v>16</v>
      </c>
      <c r="B118" s="12">
        <v>65</v>
      </c>
      <c r="C118" s="23" t="s">
        <v>168</v>
      </c>
    </row>
    <row r="119" spans="1:3" x14ac:dyDescent="0.2">
      <c r="A119" s="20" t="s">
        <v>15</v>
      </c>
      <c r="B119" s="12">
        <v>57</v>
      </c>
      <c r="C119" s="23" t="s">
        <v>165</v>
      </c>
    </row>
    <row r="120" spans="1:3" x14ac:dyDescent="0.2">
      <c r="A120" s="20" t="s">
        <v>14</v>
      </c>
      <c r="B120" s="12">
        <v>5</v>
      </c>
      <c r="C120" s="23" t="s">
        <v>159</v>
      </c>
    </row>
    <row r="121" spans="1:3" x14ac:dyDescent="0.2">
      <c r="A121" s="20" t="s">
        <v>13</v>
      </c>
      <c r="B121" s="12">
        <v>237</v>
      </c>
      <c r="C121" s="23" t="s">
        <v>185</v>
      </c>
    </row>
    <row r="122" spans="1:3" x14ac:dyDescent="0.2">
      <c r="A122" s="20" t="s">
        <v>12</v>
      </c>
      <c r="B122" s="12">
        <v>1</v>
      </c>
      <c r="C122" s="23" t="s">
        <v>156</v>
      </c>
    </row>
    <row r="123" spans="1:3" x14ac:dyDescent="0.2">
      <c r="A123" s="20"/>
      <c r="B123" s="12"/>
      <c r="C123" s="23"/>
    </row>
    <row r="124" spans="1:3" x14ac:dyDescent="0.2">
      <c r="A124" s="19" t="s">
        <v>28</v>
      </c>
      <c r="B124" s="18">
        <v>1275</v>
      </c>
      <c r="C124" s="22">
        <v>6.4293278200796736E-2</v>
      </c>
    </row>
    <row r="125" spans="1:3" ht="23.25" x14ac:dyDescent="0.2">
      <c r="A125" s="20" t="s">
        <v>21</v>
      </c>
      <c r="B125" s="12">
        <v>15</v>
      </c>
      <c r="C125" s="23" t="s">
        <v>159</v>
      </c>
    </row>
    <row r="126" spans="1:3" x14ac:dyDescent="0.2">
      <c r="A126" s="20" t="s">
        <v>20</v>
      </c>
      <c r="B126" s="12">
        <v>31</v>
      </c>
      <c r="C126" s="23" t="s">
        <v>164</v>
      </c>
    </row>
    <row r="127" spans="1:3" x14ac:dyDescent="0.2">
      <c r="A127" s="20" t="s">
        <v>19</v>
      </c>
      <c r="B127" s="12">
        <v>446</v>
      </c>
      <c r="C127" s="23" t="s">
        <v>186</v>
      </c>
    </row>
    <row r="128" spans="1:3" x14ac:dyDescent="0.2">
      <c r="A128" s="20" t="s">
        <v>18</v>
      </c>
      <c r="B128" s="12">
        <v>25</v>
      </c>
      <c r="C128" s="23" t="s">
        <v>164</v>
      </c>
    </row>
    <row r="129" spans="1:3" x14ac:dyDescent="0.2">
      <c r="A129" s="20" t="s">
        <v>17</v>
      </c>
      <c r="B129" s="12">
        <v>11</v>
      </c>
      <c r="C129" s="23" t="s">
        <v>159</v>
      </c>
    </row>
    <row r="130" spans="1:3" x14ac:dyDescent="0.2">
      <c r="A130" s="20" t="s">
        <v>16</v>
      </c>
      <c r="B130" s="12">
        <v>119</v>
      </c>
      <c r="C130" s="23" t="s">
        <v>172</v>
      </c>
    </row>
    <row r="131" spans="1:3" x14ac:dyDescent="0.2">
      <c r="A131" s="20" t="s">
        <v>15</v>
      </c>
      <c r="B131" s="12">
        <v>145</v>
      </c>
      <c r="C131" s="23" t="s">
        <v>168</v>
      </c>
    </row>
    <row r="132" spans="1:3" x14ac:dyDescent="0.2">
      <c r="A132" s="20" t="s">
        <v>14</v>
      </c>
      <c r="B132" s="12">
        <v>10</v>
      </c>
      <c r="C132" s="23" t="s">
        <v>159</v>
      </c>
    </row>
    <row r="133" spans="1:3" x14ac:dyDescent="0.2">
      <c r="A133" s="20" t="s">
        <v>13</v>
      </c>
      <c r="B133" s="12">
        <v>466</v>
      </c>
      <c r="C133" s="23" t="s">
        <v>163</v>
      </c>
    </row>
    <row r="134" spans="1:3" x14ac:dyDescent="0.2">
      <c r="A134" s="20" t="s">
        <v>12</v>
      </c>
      <c r="B134" s="12">
        <v>7</v>
      </c>
      <c r="C134" s="23" t="s">
        <v>159</v>
      </c>
    </row>
    <row r="135" spans="1:3" x14ac:dyDescent="0.2">
      <c r="A135" s="20"/>
      <c r="B135" s="12"/>
      <c r="C135" s="23"/>
    </row>
    <row r="136" spans="1:3" x14ac:dyDescent="0.2">
      <c r="A136" s="19" t="s">
        <v>27</v>
      </c>
      <c r="B136" s="18">
        <v>1145</v>
      </c>
      <c r="C136" s="22">
        <v>5.7737885129342949E-2</v>
      </c>
    </row>
    <row r="137" spans="1:3" ht="23.25" x14ac:dyDescent="0.2">
      <c r="A137" s="20" t="s">
        <v>21</v>
      </c>
      <c r="B137" s="12">
        <v>6</v>
      </c>
      <c r="C137" s="23" t="s">
        <v>159</v>
      </c>
    </row>
    <row r="138" spans="1:3" x14ac:dyDescent="0.2">
      <c r="A138" s="20" t="s">
        <v>20</v>
      </c>
      <c r="B138" s="12">
        <v>27</v>
      </c>
      <c r="C138" s="23" t="s">
        <v>164</v>
      </c>
    </row>
    <row r="139" spans="1:3" x14ac:dyDescent="0.2">
      <c r="A139" s="20" t="s">
        <v>19</v>
      </c>
      <c r="B139" s="12">
        <v>346</v>
      </c>
      <c r="C139" s="23" t="s">
        <v>171</v>
      </c>
    </row>
    <row r="140" spans="1:3" x14ac:dyDescent="0.2">
      <c r="A140" s="20" t="s">
        <v>18</v>
      </c>
      <c r="B140" s="12">
        <v>24</v>
      </c>
      <c r="C140" s="23" t="s">
        <v>164</v>
      </c>
    </row>
    <row r="141" spans="1:3" x14ac:dyDescent="0.2">
      <c r="A141" s="20" t="s">
        <v>17</v>
      </c>
      <c r="B141" s="12">
        <v>8</v>
      </c>
      <c r="C141" s="23" t="s">
        <v>159</v>
      </c>
    </row>
    <row r="142" spans="1:3" x14ac:dyDescent="0.2">
      <c r="A142" s="20" t="s">
        <v>16</v>
      </c>
      <c r="B142" s="12">
        <v>120</v>
      </c>
      <c r="C142" s="23" t="s">
        <v>165</v>
      </c>
    </row>
    <row r="143" spans="1:3" x14ac:dyDescent="0.2">
      <c r="A143" s="20" t="s">
        <v>15</v>
      </c>
      <c r="B143" s="12">
        <v>154</v>
      </c>
      <c r="C143" s="23" t="s">
        <v>173</v>
      </c>
    </row>
    <row r="144" spans="1:3" x14ac:dyDescent="0.2">
      <c r="A144" s="20" t="s">
        <v>14</v>
      </c>
      <c r="B144" s="12">
        <v>11</v>
      </c>
      <c r="C144" s="23" t="s">
        <v>159</v>
      </c>
    </row>
    <row r="145" spans="1:3" x14ac:dyDescent="0.2">
      <c r="A145" s="20" t="s">
        <v>13</v>
      </c>
      <c r="B145" s="12">
        <v>441</v>
      </c>
      <c r="C145" s="23" t="s">
        <v>174</v>
      </c>
    </row>
    <row r="146" spans="1:3" x14ac:dyDescent="0.2">
      <c r="A146" s="20" t="s">
        <v>12</v>
      </c>
      <c r="B146" s="12">
        <v>8</v>
      </c>
      <c r="C146" s="23" t="s">
        <v>159</v>
      </c>
    </row>
    <row r="147" spans="1:3" x14ac:dyDescent="0.2">
      <c r="A147" s="20"/>
      <c r="B147" s="12"/>
      <c r="C147" s="23"/>
    </row>
    <row r="148" spans="1:3" x14ac:dyDescent="0.2">
      <c r="A148" s="19" t="s">
        <v>26</v>
      </c>
      <c r="B148" s="18">
        <v>108</v>
      </c>
      <c r="C148" s="22">
        <v>5.4460188593616057E-3</v>
      </c>
    </row>
    <row r="149" spans="1:3" ht="23.25" x14ac:dyDescent="0.2">
      <c r="A149" s="20" t="s">
        <v>21</v>
      </c>
      <c r="B149" s="12">
        <v>1</v>
      </c>
      <c r="C149" s="23" t="s">
        <v>159</v>
      </c>
    </row>
    <row r="150" spans="1:3" x14ac:dyDescent="0.2">
      <c r="A150" s="20" t="s">
        <v>20</v>
      </c>
      <c r="B150" s="12">
        <v>3</v>
      </c>
      <c r="C150" s="23" t="s">
        <v>155</v>
      </c>
    </row>
    <row r="151" spans="1:3" x14ac:dyDescent="0.2">
      <c r="A151" s="20" t="s">
        <v>19</v>
      </c>
      <c r="B151" s="12">
        <v>14</v>
      </c>
      <c r="C151" s="23" t="s">
        <v>173</v>
      </c>
    </row>
    <row r="152" spans="1:3" x14ac:dyDescent="0.2">
      <c r="A152" s="20" t="s">
        <v>18</v>
      </c>
      <c r="B152" s="12">
        <v>10</v>
      </c>
      <c r="C152" s="23" t="s">
        <v>172</v>
      </c>
    </row>
    <row r="153" spans="1:3" x14ac:dyDescent="0.2">
      <c r="A153" s="20" t="s">
        <v>17</v>
      </c>
      <c r="B153" s="12">
        <v>5</v>
      </c>
      <c r="C153" s="23" t="s">
        <v>184</v>
      </c>
    </row>
    <row r="154" spans="1:3" x14ac:dyDescent="0.2">
      <c r="A154" s="20" t="s">
        <v>16</v>
      </c>
      <c r="B154" s="12">
        <v>7</v>
      </c>
      <c r="C154" s="23" t="s">
        <v>170</v>
      </c>
    </row>
    <row r="155" spans="1:3" x14ac:dyDescent="0.2">
      <c r="A155" s="20" t="s">
        <v>15</v>
      </c>
      <c r="B155" s="12">
        <v>34</v>
      </c>
      <c r="C155" s="23" t="s">
        <v>167</v>
      </c>
    </row>
    <row r="156" spans="1:3" x14ac:dyDescent="0.2">
      <c r="A156" s="20" t="s">
        <v>14</v>
      </c>
      <c r="B156" s="12">
        <v>4</v>
      </c>
      <c r="C156" s="23" t="s">
        <v>160</v>
      </c>
    </row>
    <row r="157" spans="1:3" x14ac:dyDescent="0.2">
      <c r="A157" s="20" t="s">
        <v>13</v>
      </c>
      <c r="B157" s="12">
        <v>26</v>
      </c>
      <c r="C157" s="23" t="s">
        <v>187</v>
      </c>
    </row>
    <row r="158" spans="1:3" x14ac:dyDescent="0.2">
      <c r="A158" s="20" t="s">
        <v>12</v>
      </c>
      <c r="B158" s="12">
        <v>4</v>
      </c>
      <c r="C158" s="23" t="s">
        <v>160</v>
      </c>
    </row>
    <row r="159" spans="1:3" x14ac:dyDescent="0.2">
      <c r="A159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89" orientation="portrait" r:id="rId1"/>
  <rowBreaks count="2" manualBreakCount="2">
    <brk id="52" max="16383" man="1"/>
    <brk id="111" max="16383" man="1"/>
  </rowBreaks>
  <ignoredErrors>
    <ignoredError sqref="C7:C16 C19:C28 C31:C40 C43:C51 C54:C63 C66:C74 C77:C86 C89:C98 C101:C110 C113:C122 C125:C134 C137:C146 C149:C15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showGridLines="0" zoomScaleNormal="100" workbookViewId="0"/>
  </sheetViews>
  <sheetFormatPr defaultRowHeight="12.75" x14ac:dyDescent="0.2"/>
  <cols>
    <col min="1" max="1" width="21.625" customWidth="1"/>
    <col min="2" max="2" width="9.25" bestFit="1" customWidth="1"/>
    <col min="3" max="3" width="10.25" bestFit="1" customWidth="1"/>
  </cols>
  <sheetData>
    <row r="1" spans="1:3" x14ac:dyDescent="0.2">
      <c r="A1" s="5" t="s">
        <v>51</v>
      </c>
    </row>
    <row r="2" spans="1:3" x14ac:dyDescent="0.2">
      <c r="A2" s="4" t="s">
        <v>60</v>
      </c>
    </row>
    <row r="3" spans="1:3" x14ac:dyDescent="0.2">
      <c r="A3" s="13" t="s">
        <v>211</v>
      </c>
      <c r="B3" s="1"/>
      <c r="C3" s="1"/>
    </row>
    <row r="4" spans="1:3" x14ac:dyDescent="0.2">
      <c r="A4" s="17" t="s">
        <v>63</v>
      </c>
      <c r="B4" s="17" t="s">
        <v>64</v>
      </c>
      <c r="C4" s="17" t="s">
        <v>65</v>
      </c>
    </row>
    <row r="5" spans="1:3" x14ac:dyDescent="0.2">
      <c r="A5" s="20" t="s">
        <v>25</v>
      </c>
      <c r="B5" s="12">
        <v>161</v>
      </c>
      <c r="C5" s="21">
        <v>8.1186021884927639E-3</v>
      </c>
    </row>
    <row r="6" spans="1:3" x14ac:dyDescent="0.2">
      <c r="A6" s="20" t="s">
        <v>24</v>
      </c>
      <c r="B6" s="12">
        <v>618</v>
      </c>
      <c r="C6" s="21">
        <v>3.1163330139680298E-2</v>
      </c>
    </row>
    <row r="7" spans="1:3" x14ac:dyDescent="0.2">
      <c r="A7" s="20" t="s">
        <v>23</v>
      </c>
      <c r="B7" s="12">
        <v>624</v>
      </c>
      <c r="C7" s="21">
        <v>3.1465886742978164E-2</v>
      </c>
    </row>
    <row r="8" spans="1:3" x14ac:dyDescent="0.2">
      <c r="A8" s="20" t="s">
        <v>22</v>
      </c>
      <c r="B8" s="12">
        <v>17450</v>
      </c>
      <c r="C8" s="21">
        <v>0.87993545459129641</v>
      </c>
    </row>
    <row r="9" spans="1:3" x14ac:dyDescent="0.2">
      <c r="A9" s="20" t="s">
        <v>234</v>
      </c>
      <c r="B9" s="12">
        <v>978</v>
      </c>
      <c r="C9" s="21">
        <v>4.9316726337552318E-2</v>
      </c>
    </row>
    <row r="10" spans="1:3" x14ac:dyDescent="0.2">
      <c r="A10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zoomScaleNormal="100" workbookViewId="0"/>
  </sheetViews>
  <sheetFormatPr defaultRowHeight="12.75" x14ac:dyDescent="0.2"/>
  <cols>
    <col min="1" max="1" width="37.5" customWidth="1"/>
    <col min="2" max="2" width="15.75" bestFit="1" customWidth="1"/>
  </cols>
  <sheetData>
    <row r="1" spans="1:2" x14ac:dyDescent="0.2">
      <c r="A1" s="5" t="s">
        <v>51</v>
      </c>
    </row>
    <row r="2" spans="1:2" x14ac:dyDescent="0.2">
      <c r="A2" s="4" t="s">
        <v>60</v>
      </c>
    </row>
    <row r="3" spans="1:2" x14ac:dyDescent="0.2">
      <c r="A3" s="13" t="s">
        <v>212</v>
      </c>
      <c r="B3" s="3"/>
    </row>
    <row r="4" spans="1:2" x14ac:dyDescent="0.2">
      <c r="A4" s="17" t="s">
        <v>62</v>
      </c>
      <c r="B4" s="17" t="s">
        <v>45</v>
      </c>
    </row>
    <row r="5" spans="1:2" x14ac:dyDescent="0.2">
      <c r="A5" s="19" t="s">
        <v>25</v>
      </c>
      <c r="B5" s="18">
        <v>161</v>
      </c>
    </row>
    <row r="6" spans="1:2" x14ac:dyDescent="0.2">
      <c r="A6" s="20" t="s">
        <v>21</v>
      </c>
      <c r="B6" s="12">
        <v>34</v>
      </c>
    </row>
    <row r="7" spans="1:2" x14ac:dyDescent="0.2">
      <c r="A7" s="20" t="s">
        <v>19</v>
      </c>
      <c r="B7" s="12">
        <v>13</v>
      </c>
    </row>
    <row r="8" spans="1:2" x14ac:dyDescent="0.2">
      <c r="A8" s="20" t="s">
        <v>18</v>
      </c>
      <c r="B8" s="12">
        <v>36</v>
      </c>
    </row>
    <row r="9" spans="1:2" x14ac:dyDescent="0.2">
      <c r="A9" s="20" t="s">
        <v>17</v>
      </c>
      <c r="B9" s="12">
        <v>14</v>
      </c>
    </row>
    <row r="10" spans="1:2" x14ac:dyDescent="0.2">
      <c r="A10" s="20" t="s">
        <v>16</v>
      </c>
      <c r="B10" s="12">
        <v>21</v>
      </c>
    </row>
    <row r="11" spans="1:2" x14ac:dyDescent="0.2">
      <c r="A11" s="20" t="s">
        <v>15</v>
      </c>
      <c r="B11" s="12">
        <v>17</v>
      </c>
    </row>
    <row r="12" spans="1:2" x14ac:dyDescent="0.2">
      <c r="A12" s="20" t="s">
        <v>14</v>
      </c>
      <c r="B12" s="12">
        <v>7</v>
      </c>
    </row>
    <row r="13" spans="1:2" x14ac:dyDescent="0.2">
      <c r="A13" s="20" t="s">
        <v>13</v>
      </c>
      <c r="B13" s="12">
        <v>5</v>
      </c>
    </row>
    <row r="14" spans="1:2" x14ac:dyDescent="0.2">
      <c r="A14" s="20" t="s">
        <v>12</v>
      </c>
      <c r="B14" s="12">
        <v>14</v>
      </c>
    </row>
    <row r="15" spans="1:2" x14ac:dyDescent="0.2">
      <c r="A15" s="19" t="s">
        <v>24</v>
      </c>
      <c r="B15" s="18">
        <v>618</v>
      </c>
    </row>
    <row r="16" spans="1:2" x14ac:dyDescent="0.2">
      <c r="A16" s="20" t="s">
        <v>21</v>
      </c>
      <c r="B16" s="12">
        <v>46</v>
      </c>
    </row>
    <row r="17" spans="1:2" x14ac:dyDescent="0.2">
      <c r="A17" s="20" t="s">
        <v>19</v>
      </c>
      <c r="B17" s="12">
        <v>114</v>
      </c>
    </row>
    <row r="18" spans="1:2" x14ac:dyDescent="0.2">
      <c r="A18" s="20" t="s">
        <v>18</v>
      </c>
      <c r="B18" s="12">
        <v>172</v>
      </c>
    </row>
    <row r="19" spans="1:2" x14ac:dyDescent="0.2">
      <c r="A19" s="20" t="s">
        <v>17</v>
      </c>
      <c r="B19" s="12">
        <v>44</v>
      </c>
    </row>
    <row r="20" spans="1:2" x14ac:dyDescent="0.2">
      <c r="A20" s="20" t="s">
        <v>16</v>
      </c>
      <c r="B20" s="12">
        <v>36</v>
      </c>
    </row>
    <row r="21" spans="1:2" x14ac:dyDescent="0.2">
      <c r="A21" s="20" t="s">
        <v>15</v>
      </c>
      <c r="B21" s="12">
        <v>37</v>
      </c>
    </row>
    <row r="22" spans="1:2" x14ac:dyDescent="0.2">
      <c r="A22" s="20" t="s">
        <v>14</v>
      </c>
      <c r="B22" s="12">
        <v>47</v>
      </c>
    </row>
    <row r="23" spans="1:2" x14ac:dyDescent="0.2">
      <c r="A23" s="20" t="s">
        <v>13</v>
      </c>
      <c r="B23" s="12">
        <v>72</v>
      </c>
    </row>
    <row r="24" spans="1:2" x14ac:dyDescent="0.2">
      <c r="A24" s="20" t="s">
        <v>12</v>
      </c>
      <c r="B24" s="12">
        <v>50</v>
      </c>
    </row>
    <row r="25" spans="1:2" x14ac:dyDescent="0.2">
      <c r="A25" s="19" t="s">
        <v>23</v>
      </c>
      <c r="B25" s="18">
        <v>624</v>
      </c>
    </row>
    <row r="26" spans="1:2" x14ac:dyDescent="0.2">
      <c r="A26" s="20" t="s">
        <v>21</v>
      </c>
      <c r="B26" s="12">
        <v>50</v>
      </c>
    </row>
    <row r="27" spans="1:2" x14ac:dyDescent="0.2">
      <c r="A27" s="20" t="s">
        <v>20</v>
      </c>
      <c r="B27" s="12">
        <v>5</v>
      </c>
    </row>
    <row r="28" spans="1:2" x14ac:dyDescent="0.2">
      <c r="A28" s="20" t="s">
        <v>19</v>
      </c>
      <c r="B28" s="12">
        <v>87</v>
      </c>
    </row>
    <row r="29" spans="1:2" x14ac:dyDescent="0.2">
      <c r="A29" s="20" t="s">
        <v>18</v>
      </c>
      <c r="B29" s="12">
        <v>171</v>
      </c>
    </row>
    <row r="30" spans="1:2" x14ac:dyDescent="0.2">
      <c r="A30" s="20" t="s">
        <v>17</v>
      </c>
      <c r="B30" s="12">
        <v>20</v>
      </c>
    </row>
    <row r="31" spans="1:2" x14ac:dyDescent="0.2">
      <c r="A31" s="20" t="s">
        <v>16</v>
      </c>
      <c r="B31" s="12">
        <v>9</v>
      </c>
    </row>
    <row r="32" spans="1:2" x14ac:dyDescent="0.2">
      <c r="A32" s="20" t="s">
        <v>15</v>
      </c>
      <c r="B32" s="12">
        <v>24</v>
      </c>
    </row>
    <row r="33" spans="1:2" x14ac:dyDescent="0.2">
      <c r="A33" s="20" t="s">
        <v>14</v>
      </c>
      <c r="B33" s="12">
        <v>148</v>
      </c>
    </row>
    <row r="34" spans="1:2" x14ac:dyDescent="0.2">
      <c r="A34" s="20" t="s">
        <v>13</v>
      </c>
      <c r="B34" s="12">
        <v>46</v>
      </c>
    </row>
    <row r="35" spans="1:2" x14ac:dyDescent="0.2">
      <c r="A35" s="20" t="s">
        <v>12</v>
      </c>
      <c r="B35" s="12">
        <v>64</v>
      </c>
    </row>
    <row r="36" spans="1:2" x14ac:dyDescent="0.2">
      <c r="A36" s="19" t="s">
        <v>22</v>
      </c>
      <c r="B36" s="18">
        <v>17450</v>
      </c>
    </row>
    <row r="37" spans="1:2" x14ac:dyDescent="0.2">
      <c r="A37" s="20" t="s">
        <v>21</v>
      </c>
      <c r="B37" s="12">
        <v>152</v>
      </c>
    </row>
    <row r="38" spans="1:2" x14ac:dyDescent="0.2">
      <c r="A38" s="20" t="s">
        <v>20</v>
      </c>
      <c r="B38" s="12">
        <v>567</v>
      </c>
    </row>
    <row r="39" spans="1:2" x14ac:dyDescent="0.2">
      <c r="A39" s="20" t="s">
        <v>19</v>
      </c>
      <c r="B39" s="12">
        <v>5355</v>
      </c>
    </row>
    <row r="40" spans="1:2" x14ac:dyDescent="0.2">
      <c r="A40" s="20" t="s">
        <v>18</v>
      </c>
      <c r="B40" s="12">
        <v>1847</v>
      </c>
    </row>
    <row r="41" spans="1:2" x14ac:dyDescent="0.2">
      <c r="A41" s="20" t="s">
        <v>17</v>
      </c>
      <c r="B41" s="12">
        <v>110</v>
      </c>
    </row>
    <row r="42" spans="1:2" x14ac:dyDescent="0.2">
      <c r="A42" s="20" t="s">
        <v>16</v>
      </c>
      <c r="B42" s="12">
        <v>1407</v>
      </c>
    </row>
    <row r="43" spans="1:2" x14ac:dyDescent="0.2">
      <c r="A43" s="20" t="s">
        <v>15</v>
      </c>
      <c r="B43" s="12">
        <v>1897</v>
      </c>
    </row>
    <row r="44" spans="1:2" x14ac:dyDescent="0.2">
      <c r="A44" s="20" t="s">
        <v>14</v>
      </c>
      <c r="B44" s="12">
        <v>212</v>
      </c>
    </row>
    <row r="45" spans="1:2" x14ac:dyDescent="0.2">
      <c r="A45" s="20" t="s">
        <v>13</v>
      </c>
      <c r="B45" s="12">
        <v>5102</v>
      </c>
    </row>
    <row r="46" spans="1:2" x14ac:dyDescent="0.2">
      <c r="A46" s="20" t="s">
        <v>12</v>
      </c>
      <c r="B46" s="12">
        <v>801</v>
      </c>
    </row>
    <row r="47" spans="1:2" x14ac:dyDescent="0.2">
      <c r="A47" s="7" t="s">
        <v>201</v>
      </c>
    </row>
  </sheetData>
  <hyperlinks>
    <hyperlink ref="A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showGridLines="0" zoomScaleNormal="100" workbookViewId="0"/>
  </sheetViews>
  <sheetFormatPr defaultRowHeight="12.75" x14ac:dyDescent="0.2"/>
  <cols>
    <col min="1" max="1" width="21.625" customWidth="1"/>
    <col min="2" max="18" width="11.625" customWidth="1"/>
  </cols>
  <sheetData>
    <row r="1" spans="1:18" x14ac:dyDescent="0.2">
      <c r="A1" s="5" t="s">
        <v>51</v>
      </c>
    </row>
    <row r="2" spans="1:18" x14ac:dyDescent="0.2">
      <c r="A2" s="4" t="s">
        <v>68</v>
      </c>
    </row>
    <row r="3" spans="1:18" x14ac:dyDescent="0.2">
      <c r="A3" s="13" t="s">
        <v>145</v>
      </c>
    </row>
    <row r="4" spans="1:18" x14ac:dyDescent="0.2">
      <c r="A4" s="17" t="s">
        <v>146</v>
      </c>
      <c r="B4" s="17" t="s">
        <v>123</v>
      </c>
      <c r="C4" s="17" t="s">
        <v>124</v>
      </c>
      <c r="D4" s="17" t="s">
        <v>125</v>
      </c>
      <c r="E4" s="17" t="s">
        <v>126</v>
      </c>
      <c r="F4" s="17" t="s">
        <v>127</v>
      </c>
      <c r="G4" s="17" t="s">
        <v>128</v>
      </c>
      <c r="H4" s="17" t="s">
        <v>129</v>
      </c>
      <c r="I4" s="17" t="s">
        <v>130</v>
      </c>
      <c r="J4" s="17" t="s">
        <v>131</v>
      </c>
      <c r="K4" s="17" t="s">
        <v>132</v>
      </c>
      <c r="L4" s="17" t="s">
        <v>133</v>
      </c>
      <c r="M4" s="17" t="s">
        <v>134</v>
      </c>
      <c r="N4" s="17" t="s">
        <v>135</v>
      </c>
      <c r="O4" s="17" t="s">
        <v>136</v>
      </c>
      <c r="P4" s="17" t="s">
        <v>137</v>
      </c>
      <c r="Q4" s="17" t="s">
        <v>138</v>
      </c>
      <c r="R4" s="17" t="s">
        <v>139</v>
      </c>
    </row>
    <row r="5" spans="1:18" x14ac:dyDescent="0.2">
      <c r="A5" s="11" t="s">
        <v>140</v>
      </c>
      <c r="B5" s="12">
        <v>517948</v>
      </c>
      <c r="C5" s="12">
        <v>608620</v>
      </c>
      <c r="D5" s="12">
        <v>1352873</v>
      </c>
      <c r="E5" s="12">
        <v>812819</v>
      </c>
      <c r="F5" s="12">
        <v>809646</v>
      </c>
      <c r="G5" s="12">
        <v>870124</v>
      </c>
      <c r="H5" s="12">
        <v>976653</v>
      </c>
      <c r="I5" s="12">
        <v>2014371</v>
      </c>
      <c r="J5" s="12">
        <v>1046016</v>
      </c>
      <c r="K5" s="12">
        <v>909240</v>
      </c>
      <c r="L5" s="12">
        <v>808814</v>
      </c>
      <c r="M5" s="12">
        <v>790503</v>
      </c>
      <c r="N5" s="12">
        <v>829696</v>
      </c>
      <c r="O5" s="12">
        <v>738601</v>
      </c>
      <c r="P5" s="12">
        <v>589605</v>
      </c>
      <c r="Q5" s="12">
        <v>572383</v>
      </c>
      <c r="R5" s="12">
        <v>568213</v>
      </c>
    </row>
    <row r="6" spans="1:18" ht="23.25" x14ac:dyDescent="0.2">
      <c r="A6" s="11" t="s">
        <v>141</v>
      </c>
      <c r="B6" s="12">
        <v>480838</v>
      </c>
      <c r="C6" s="12">
        <v>314855</v>
      </c>
      <c r="D6" s="12">
        <v>192569</v>
      </c>
      <c r="E6" s="12">
        <v>121137</v>
      </c>
      <c r="F6" s="12">
        <v>113903</v>
      </c>
      <c r="G6" s="12">
        <v>114334</v>
      </c>
      <c r="H6" s="12">
        <v>99073</v>
      </c>
      <c r="I6" s="12">
        <v>92870</v>
      </c>
      <c r="J6" s="12">
        <v>73540</v>
      </c>
      <c r="K6" s="12">
        <v>72064</v>
      </c>
      <c r="L6" s="12">
        <v>82462</v>
      </c>
      <c r="M6" s="12">
        <v>78805</v>
      </c>
      <c r="N6" s="12">
        <v>82546</v>
      </c>
      <c r="O6" s="12">
        <v>78464</v>
      </c>
      <c r="P6" s="12">
        <v>79461</v>
      </c>
      <c r="Q6" s="12">
        <v>69606</v>
      </c>
      <c r="R6" s="12">
        <v>75325</v>
      </c>
    </row>
    <row r="7" spans="1:18" ht="23.25" x14ac:dyDescent="0.2">
      <c r="A7" s="11" t="s">
        <v>142</v>
      </c>
      <c r="B7" s="12">
        <v>194730</v>
      </c>
      <c r="C7" s="12">
        <v>210050</v>
      </c>
      <c r="D7" s="12">
        <v>213952</v>
      </c>
      <c r="E7" s="12">
        <v>227695</v>
      </c>
      <c r="F7" s="12">
        <v>267046</v>
      </c>
      <c r="G7" s="12">
        <v>281275</v>
      </c>
      <c r="H7" s="12">
        <v>338115</v>
      </c>
      <c r="I7" s="12">
        <v>421368</v>
      </c>
      <c r="J7" s="12">
        <v>518137</v>
      </c>
      <c r="K7" s="12">
        <v>732071</v>
      </c>
      <c r="L7" s="12">
        <v>834782</v>
      </c>
      <c r="M7" s="12">
        <v>1215615</v>
      </c>
      <c r="N7" s="12">
        <v>2367172</v>
      </c>
      <c r="O7" s="12">
        <v>2496042</v>
      </c>
      <c r="P7" s="12">
        <v>2131962</v>
      </c>
      <c r="Q7" s="12">
        <v>1733881</v>
      </c>
      <c r="R7" s="12">
        <v>1576294</v>
      </c>
    </row>
    <row r="8" spans="1:18" x14ac:dyDescent="0.2">
      <c r="A8" s="11" t="s">
        <v>143</v>
      </c>
      <c r="B8" s="12">
        <v>58326</v>
      </c>
      <c r="C8" s="12">
        <v>60390</v>
      </c>
      <c r="D8" s="12">
        <v>101330</v>
      </c>
      <c r="E8" s="12">
        <v>97798</v>
      </c>
      <c r="F8" s="12">
        <v>80114</v>
      </c>
      <c r="G8" s="12">
        <v>70071</v>
      </c>
      <c r="H8" s="12">
        <v>61931</v>
      </c>
      <c r="I8" s="12">
        <v>80230</v>
      </c>
      <c r="J8" s="12">
        <v>57963</v>
      </c>
      <c r="K8" s="12">
        <v>64026</v>
      </c>
      <c r="L8" s="12">
        <v>67531</v>
      </c>
      <c r="M8" s="12">
        <v>69095</v>
      </c>
      <c r="N8" s="12">
        <v>81462</v>
      </c>
      <c r="O8" s="12">
        <v>80463</v>
      </c>
      <c r="P8" s="12">
        <v>77035</v>
      </c>
      <c r="Q8" s="12">
        <v>75667</v>
      </c>
      <c r="R8" s="12">
        <v>93820</v>
      </c>
    </row>
    <row r="9" spans="1:18" x14ac:dyDescent="0.2">
      <c r="A9" s="11" t="s">
        <v>144</v>
      </c>
      <c r="B9" s="12">
        <v>27810</v>
      </c>
      <c r="C9" s="12">
        <v>25667</v>
      </c>
      <c r="D9" s="12">
        <v>31016</v>
      </c>
      <c r="E9" s="12">
        <v>29909</v>
      </c>
      <c r="F9" s="12">
        <v>39352</v>
      </c>
      <c r="G9" s="12">
        <v>37283</v>
      </c>
      <c r="H9" s="12">
        <v>55946</v>
      </c>
      <c r="I9" s="12">
        <v>44872</v>
      </c>
      <c r="J9" s="12">
        <v>43122</v>
      </c>
      <c r="K9" s="12">
        <v>41588</v>
      </c>
      <c r="L9" s="12">
        <v>43605</v>
      </c>
      <c r="M9" s="12">
        <v>40983</v>
      </c>
      <c r="N9" s="12">
        <v>43482</v>
      </c>
      <c r="O9" s="12">
        <v>41272</v>
      </c>
      <c r="P9" s="12">
        <v>46336</v>
      </c>
      <c r="Q9" s="12">
        <v>42192</v>
      </c>
      <c r="R9" s="12">
        <v>45080</v>
      </c>
    </row>
    <row r="10" spans="1:18" x14ac:dyDescent="0.2">
      <c r="A10" s="16" t="s">
        <v>0</v>
      </c>
      <c r="B10" s="18">
        <f>SUM(B5:B9)</f>
        <v>1279652</v>
      </c>
      <c r="C10" s="18">
        <f t="shared" ref="C10:R10" si="0">SUM(C5:C9)</f>
        <v>1219582</v>
      </c>
      <c r="D10" s="18">
        <f t="shared" si="0"/>
        <v>1891740</v>
      </c>
      <c r="E10" s="18">
        <f t="shared" si="0"/>
        <v>1289358</v>
      </c>
      <c r="F10" s="18">
        <f t="shared" si="0"/>
        <v>1310061</v>
      </c>
      <c r="G10" s="18">
        <f t="shared" si="0"/>
        <v>1373087</v>
      </c>
      <c r="H10" s="18">
        <f t="shared" si="0"/>
        <v>1531718</v>
      </c>
      <c r="I10" s="18">
        <f t="shared" si="0"/>
        <v>2653711</v>
      </c>
      <c r="J10" s="18">
        <f t="shared" si="0"/>
        <v>1738778</v>
      </c>
      <c r="K10" s="18">
        <f t="shared" si="0"/>
        <v>1818989</v>
      </c>
      <c r="L10" s="18">
        <f t="shared" si="0"/>
        <v>1837194</v>
      </c>
      <c r="M10" s="18">
        <f t="shared" si="0"/>
        <v>2195001</v>
      </c>
      <c r="N10" s="18">
        <f t="shared" si="0"/>
        <v>3404358</v>
      </c>
      <c r="O10" s="18">
        <f t="shared" si="0"/>
        <v>3434842</v>
      </c>
      <c r="P10" s="18">
        <f t="shared" si="0"/>
        <v>2924399</v>
      </c>
      <c r="Q10" s="18">
        <f t="shared" si="0"/>
        <v>2493729</v>
      </c>
      <c r="R10" s="18">
        <f t="shared" si="0"/>
        <v>2358732</v>
      </c>
    </row>
    <row r="11" spans="1:18" x14ac:dyDescent="0.2">
      <c r="A11" s="7" t="s">
        <v>200</v>
      </c>
    </row>
  </sheetData>
  <hyperlinks>
    <hyperlink ref="A1" location="Contents!A1" display="return to contents page"/>
  </hyperlink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Contents</vt:lpstr>
      <vt:lpstr>Auth. firms (including CCredit)</vt:lpstr>
      <vt:lpstr>Auth. firms (excluding CCredit)</vt:lpstr>
      <vt:lpstr>Auth. firms by type</vt:lpstr>
      <vt:lpstr>Auth. firms type trends</vt:lpstr>
      <vt:lpstr>Auth. firms by location (map)</vt:lpstr>
      <vt:lpstr>Auth. firms FCA classification</vt:lpstr>
      <vt:lpstr>Auth. firms category-class</vt:lpstr>
      <vt:lpstr>Complaints by product-service</vt:lpstr>
      <vt:lpstr>Complaints by product top 5</vt:lpstr>
      <vt:lpstr>PPI redress payments</vt:lpstr>
      <vt:lpstr>IRHP redress payments</vt:lpstr>
      <vt:lpstr>Mortgage PSD dashboard data</vt:lpstr>
      <vt:lpstr>Mortgage PSD borrower type</vt:lpstr>
      <vt:lpstr>Mortgage PSD interest rate type</vt:lpstr>
      <vt:lpstr>Mortgage PSD repayment method</vt:lpstr>
      <vt:lpstr>FOI requests - approved persons</vt:lpstr>
      <vt:lpstr>FOI requests - enf. firms &amp; ind</vt:lpstr>
      <vt:lpstr>FOI requests - susp. trans. rep</vt:lpstr>
      <vt:lpstr>Contents!Print_Area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2014-10-03T09:27:59Z</dcterms:created>
  <dcterms:modified xsi:type="dcterms:W3CDTF">2014-10-03T09:28:05Z</dcterms:modified>
</cp:coreProperties>
</file>