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935" windowWidth="21630" windowHeight="4860" tabRatio="784"/>
  </bookViews>
  <sheets>
    <sheet name="Contents" sheetId="4" r:id="rId1"/>
    <sheet name="Consumer Credit Authorisations" sheetId="33" r:id="rId2"/>
    <sheet name="Complaints against the FCA " sheetId="10" r:id="rId3"/>
    <sheet name="Financial promotions" sheetId="6" r:id="rId4"/>
    <sheet name="Attestations" sheetId="19" r:id="rId5"/>
    <sheet name="Skilled Person reports" sheetId="20" r:id="rId6"/>
  </sheets>
  <definedNames>
    <definedName name="_xlnm.Print_Area" localSheetId="4">Attestations!$A$1:$H$26</definedName>
    <definedName name="_xlnm.Print_Area" localSheetId="2">'Complaints against the FCA '!$A$1:$H$40</definedName>
    <definedName name="_xlnm.Print_Area" localSheetId="0">Contents!$A$1:$D$26</definedName>
    <definedName name="_xlnm.Print_Area" localSheetId="3">'Financial promotions'!$A$1:$F$23</definedName>
  </definedNames>
  <calcPr calcId="145621"/>
</workbook>
</file>

<file path=xl/calcChain.xml><?xml version="1.0" encoding="utf-8"?>
<calcChain xmlns="http://schemas.openxmlformats.org/spreadsheetml/2006/main">
  <c r="D12" i="10" l="1"/>
  <c r="C12" i="10"/>
  <c r="B12" i="10"/>
  <c r="C21" i="19" l="1"/>
  <c r="D21" i="19"/>
  <c r="E21" i="19"/>
  <c r="F21" i="19"/>
  <c r="B21" i="19"/>
  <c r="F19" i="19"/>
  <c r="F18" i="19"/>
  <c r="F17" i="19"/>
  <c r="F16" i="19"/>
  <c r="D10" i="19"/>
  <c r="E10" i="19"/>
  <c r="C10" i="19"/>
  <c r="F10" i="19"/>
</calcChain>
</file>

<file path=xl/sharedStrings.xml><?xml version="1.0" encoding="utf-8"?>
<sst xmlns="http://schemas.openxmlformats.org/spreadsheetml/2006/main" count="225" uniqueCount="150">
  <si>
    <t>return to contents page</t>
  </si>
  <si>
    <t>Data Bulletin page number</t>
  </si>
  <si>
    <t>Total</t>
  </si>
  <si>
    <t>Month</t>
  </si>
  <si>
    <t>Percentage of total (%)</t>
  </si>
  <si>
    <t>Number of attestations</t>
  </si>
  <si>
    <t>Financial promotions</t>
  </si>
  <si>
    <t>Sector</t>
  </si>
  <si>
    <t>Number of financial promotions</t>
  </si>
  <si>
    <t>Consumer credit</t>
  </si>
  <si>
    <t>General Insurance</t>
  </si>
  <si>
    <t>Skilled Person reports</t>
  </si>
  <si>
    <t>Complaints received</t>
  </si>
  <si>
    <t>Complaints closed</t>
  </si>
  <si>
    <t>Not upheld</t>
  </si>
  <si>
    <t>Partially upheld</t>
  </si>
  <si>
    <t>Upheld</t>
  </si>
  <si>
    <t>Attestations</t>
  </si>
  <si>
    <t>Complaints against the FCA</t>
  </si>
  <si>
    <t>Quarter/ Conduct Classification</t>
  </si>
  <si>
    <t>C1</t>
  </si>
  <si>
    <t>C2</t>
  </si>
  <si>
    <t>C3</t>
  </si>
  <si>
    <t>C4</t>
  </si>
  <si>
    <t>Q4 2014/15</t>
  </si>
  <si>
    <t>Q3 2014/15</t>
  </si>
  <si>
    <t>Total:</t>
  </si>
  <si>
    <t>Sector/ Conduct Classification</t>
  </si>
  <si>
    <t>Retail</t>
  </si>
  <si>
    <t>Wholesale and Investment Management</t>
  </si>
  <si>
    <t>General Insurance and Protection</t>
  </si>
  <si>
    <t>Long Term Savings and Pensions</t>
  </si>
  <si>
    <t>Mortgages and Consumer Lending</t>
  </si>
  <si>
    <t>Notes</t>
  </si>
  <si>
    <t>1. The quarters are split according to financial year (i.e. Q1 starts 1 April)</t>
  </si>
  <si>
    <t>2. Read details of our conduct classifications of firms on our website</t>
  </si>
  <si>
    <t>Q1 2015/16</t>
  </si>
  <si>
    <t>Number of Skilled Person reports</t>
  </si>
  <si>
    <t>Firm Business Type</t>
  </si>
  <si>
    <t>Professional firms</t>
  </si>
  <si>
    <t>FCA Conduct Classification Categories/Lot of Skilled Person Report</t>
  </si>
  <si>
    <t>Lot 3 Client Assets</t>
  </si>
  <si>
    <t>Lot 4 Governance, Controls and Risk Management Frameworks</t>
  </si>
  <si>
    <t>Lot 5 Conduct of Business</t>
  </si>
  <si>
    <t>Lot 6 Data and IT Infrastructure</t>
  </si>
  <si>
    <t>Lot 7 Financial Crime</t>
  </si>
  <si>
    <t>Skilled Person firm</t>
  </si>
  <si>
    <t>Client Assets</t>
  </si>
  <si>
    <t>Governance, Controls and Risk Frameworks</t>
  </si>
  <si>
    <t>Conduct of Business</t>
  </si>
  <si>
    <t xml:space="preserve">Data IT &amp; Infrastructure </t>
  </si>
  <si>
    <t>Financial Crime</t>
  </si>
  <si>
    <t>KPMG LLP</t>
  </si>
  <si>
    <t xml:space="preserve">1.     Where a firm contracts with a Skilled Person firm, the firm is responsible for the selection and appointment of the </t>
  </si>
  <si>
    <t xml:space="preserve">Skilled Person firm, with the FCA approving any such selection in accordance with SUP 5.4.8G. </t>
  </si>
  <si>
    <t xml:space="preserve">1.     Details of the definitions of the FCA’s conduct classifications can be found in ‘The Journey to the FCA’ on the FCA’s website. </t>
  </si>
  <si>
    <t xml:space="preserve">2.     Details of the different Skilled Person Report categories or Lots can be found on the FCA website. </t>
  </si>
  <si>
    <t>3.     Indicative categorisation for consumer credit firms operating with interim permissions is based on information supplied by firms to date and may be subject to change.</t>
  </si>
  <si>
    <t xml:space="preserve">Personal Investment </t>
  </si>
  <si>
    <t>Stockbroker</t>
  </si>
  <si>
    <t>BDO LLP</t>
  </si>
  <si>
    <t>Kinetic Partners LLP</t>
  </si>
  <si>
    <t>Number of complaints against the FCA</t>
  </si>
  <si>
    <t>Not investigated*</t>
  </si>
  <si>
    <t>Note:</t>
  </si>
  <si>
    <t>Notes:</t>
  </si>
  <si>
    <t>Credit Union</t>
  </si>
  <si>
    <t>Financial promotions by sector (1 July until 30 September 2015)</t>
  </si>
  <si>
    <t>AP10</t>
  </si>
  <si>
    <t xml:space="preserve"> </t>
  </si>
  <si>
    <t>Authorised</t>
  </si>
  <si>
    <t>Withdrawn</t>
  </si>
  <si>
    <t>TOTAL</t>
  </si>
  <si>
    <t>Limited</t>
  </si>
  <si>
    <t>Full</t>
  </si>
  <si>
    <t>Open AP</t>
  </si>
  <si>
    <t>New</t>
  </si>
  <si>
    <t>VOP</t>
  </si>
  <si>
    <t>Refused</t>
  </si>
  <si>
    <t>Applications in progress</t>
  </si>
  <si>
    <t>Authorised firms and have since cancelled</t>
  </si>
  <si>
    <t>Total number of firms that applied</t>
  </si>
  <si>
    <t>NA</t>
  </si>
  <si>
    <t>AP00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</si>
  <si>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</si>
  <si>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</si>
  <si>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</si>
  <si>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</si>
  <si>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</si>
  <si>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</si>
  <si>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</si>
  <si>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</si>
  <si>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</si>
  <si>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 xml:space="preserve">Consumer Credit Authorisations Data </t>
  </si>
  <si>
    <t>Data shown as of 24 December 2015</t>
  </si>
  <si>
    <t>Q2 2015/16</t>
  </si>
  <si>
    <t>Data shown as of 31 October 2015</t>
  </si>
  <si>
    <t>Attestations by sector and firm conduct classifications for Q2 2015/16</t>
  </si>
  <si>
    <t>Number of Skilled Person reports by sector in Q2 2015/16</t>
  </si>
  <si>
    <t>Number of Skilled Person reports Commissioned in Q2 2015/16</t>
  </si>
  <si>
    <t xml:space="preserve">Investment Management </t>
  </si>
  <si>
    <t>Securities &amp; Futures</t>
  </si>
  <si>
    <t>Bank (inc Building Societies)</t>
  </si>
  <si>
    <t>Insurance Companies (Note 5)</t>
  </si>
  <si>
    <t>General Insurance Brokers</t>
  </si>
  <si>
    <t>Home Finance Business / Mortgage</t>
  </si>
  <si>
    <t>Consumer Credit (Note 6)</t>
  </si>
  <si>
    <t>Other (Note 7 )</t>
  </si>
  <si>
    <t>Figure 1 Notes:</t>
  </si>
  <si>
    <t>1. Figures are as at 31 October 2015.</t>
  </si>
  <si>
    <t>2. Business type figures based on the FCA Firm Primary Category type</t>
  </si>
  <si>
    <t>3. Of the thirteen Skilled Person Reviews commissioned in Q2, two were commissioned under the FCA's power introduced in the Financial Services Act 2012, to contract directly with a skilled person.</t>
  </si>
  <si>
    <t>4. The figures provided in the table are based on the position as at the date of publication and may change.</t>
  </si>
  <si>
    <t>5. The Insurance Companies include Lloyd’s members’ agents, Lloyd’s managing agents and Lloyd’s agents.</t>
  </si>
  <si>
    <t>6. Consumer Credit category includes credit broking, unsecured lending, secured lending, debt collection and debt management firms.</t>
  </si>
  <si>
    <t xml:space="preserve">7. The “Other” category includes Friendly Societies, CIS trustees, CIS administrators, advising and arranging intermediaries (excluding financial advisers and stockbrokers), media firms and service companies. </t>
  </si>
  <si>
    <t>Number of Skilled Person reports by FCA Conduct Classification Categories in Q2 2015/16</t>
  </si>
  <si>
    <t>Skilled Person firms appointed in Q2 2015/16</t>
  </si>
  <si>
    <t>Bovill Limited</t>
  </si>
  <si>
    <t>Complyport Limited</t>
  </si>
  <si>
    <t>Deloitte LLP</t>
  </si>
  <si>
    <t>Ernst &amp;Young LLP</t>
  </si>
  <si>
    <t>Grant Thornton UK LLP</t>
  </si>
  <si>
    <t>Mazars</t>
  </si>
  <si>
    <t>PKF Littlejohn</t>
  </si>
  <si>
    <t>PriceWaterhouseCoopers LLP</t>
  </si>
  <si>
    <t xml:space="preserve">2. For eleven of the thirteen Skilled Person Reviews the firm appointed the Skilled Person to be used, conducting their </t>
  </si>
  <si>
    <t>own selection process to identify an appropriate Skilled Person for the review.</t>
  </si>
  <si>
    <t>Outcome of allegations against the FCA</t>
  </si>
  <si>
    <t>* Allegations not investigated includes general dissatisfaction, excluded, referred, deferred, withdrawn or outside of scope</t>
  </si>
  <si>
    <t>Number of allegations</t>
  </si>
  <si>
    <t>Consumer Credit Authorisations</t>
  </si>
  <si>
    <t>Breakdown of applications for consumer credit regulated activities by case type and decision</t>
  </si>
  <si>
    <t>Decisions</t>
  </si>
  <si>
    <t>Total authorised</t>
  </si>
  <si>
    <t>Application route</t>
  </si>
  <si>
    <t># of Eligible Firms</t>
  </si>
  <si>
    <t>Case Type</t>
  </si>
  <si>
    <t>This table provides more detail to the information provided in figure 2 and figure 3 of the data bulletin (pages 13 and 14)</t>
  </si>
  <si>
    <t>Data Bulletin - page 8</t>
  </si>
  <si>
    <t>FCA Data Bulletin February 2016 edition - underlying data pack</t>
  </si>
  <si>
    <t>Retail Investments</t>
  </si>
  <si>
    <t>Pensions and retirement income</t>
  </si>
  <si>
    <t>Data Bulletin - page 9</t>
  </si>
  <si>
    <t>Data Bulletin - page 10</t>
  </si>
  <si>
    <t>Data Bulletin - page 11</t>
  </si>
  <si>
    <t>Note that this table shows firms that were authorised, but have since cancelled, separately.</t>
  </si>
  <si>
    <t xml:space="preserve">Data as of end-September 2015. </t>
  </si>
  <si>
    <t xml:space="preserve">See annex 2 in the bulletin for definitions. </t>
  </si>
  <si>
    <t>AP = "application period"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</si>
</sst>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[$-809]General"/>
  </numFmts>
  <fonts count="18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i/>
      <sz val="10"/>
      <color theme="1"/>
      <name val="Verdana"/>
      <family val="2"/>
    </font>
    <font>
      <u/>
      <sz val="10"/>
      <color theme="10"/>
      <name val="Verdana"/>
      <family val="2"/>
    </font>
    <font>
      <sz val="10"/>
      <name val="Arial"/>
      <family val="2"/>
    </font>
    <font>
      <sz val="10"/>
      <color rgb="FF8E1537"/>
      <name val="Verdana"/>
      <family val="2"/>
    </font>
    <font>
      <b/>
      <sz val="10"/>
      <color rgb="FF8E1537"/>
      <name val="Verdana"/>
      <family val="2"/>
    </font>
    <font>
      <b/>
      <sz val="10"/>
      <color theme="1"/>
      <name val="Verdana"/>
      <family val="2"/>
    </font>
    <font>
      <sz val="16"/>
      <color rgb="FF8E1537"/>
      <name val="Verdana"/>
      <family val="2"/>
    </font>
    <font>
      <sz val="9"/>
      <color rgb="FF8E1537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9"/>
      <color rgb="FF8E153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/>
      <bottom style="thin">
        <color rgb="FF8E1537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12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</cellStyleXfs>
  <cellXfs count="145">
    <xf numFmtId="0" fontId="0" fillId="0" borderId="0" xfId="0"/>
    <xf numFmtId="0" fontId="4" fillId="2" borderId="0" xfId="0" applyFont="1" applyFill="1"/>
    <xf numFmtId="0" fontId="4" fillId="0" borderId="0" xfId="0" applyFont="1" applyFill="1" applyBorder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0" borderId="0" xfId="4" applyFont="1" applyFill="1"/>
    <xf numFmtId="0" fontId="1" fillId="0" borderId="0" xfId="0" applyFont="1"/>
    <xf numFmtId="0" fontId="0" fillId="0" borderId="0" xfId="0" applyFont="1"/>
    <xf numFmtId="0" fontId="10" fillId="2" borderId="0" xfId="0" applyFont="1" applyFill="1" applyAlignment="1">
      <alignment horizontal="left"/>
    </xf>
    <xf numFmtId="0" fontId="8" fillId="2" borderId="0" xfId="0" applyFont="1" applyFill="1"/>
    <xf numFmtId="0" fontId="5" fillId="2" borderId="0" xfId="4" applyFont="1" applyFill="1"/>
    <xf numFmtId="0" fontId="1" fillId="2" borderId="0" xfId="0" applyFont="1" applyFill="1"/>
    <xf numFmtId="49" fontId="8" fillId="2" borderId="3" xfId="0" applyNumberFormat="1" applyFont="1" applyFill="1" applyBorder="1" applyAlignment="1">
      <alignment vertical="top"/>
    </xf>
    <xf numFmtId="0" fontId="1" fillId="0" borderId="0" xfId="0" applyFont="1" applyFill="1"/>
    <xf numFmtId="49" fontId="8" fillId="0" borderId="6" xfId="0" applyNumberFormat="1" applyFont="1" applyFill="1" applyBorder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" fillId="0" borderId="0" xfId="0" applyFont="1" applyBorder="1"/>
    <xf numFmtId="0" fontId="7" fillId="0" borderId="0" xfId="0" applyFont="1" applyFill="1" applyAlignment="1">
      <alignment horizontal="right"/>
    </xf>
    <xf numFmtId="0" fontId="8" fillId="0" borderId="0" xfId="0" applyFont="1" applyFill="1"/>
    <xf numFmtId="0" fontId="11" fillId="0" borderId="0" xfId="0" applyFont="1" applyBorder="1" applyAlignment="1">
      <alignment horizontal="right"/>
    </xf>
    <xf numFmtId="0" fontId="8" fillId="2" borderId="0" xfId="0" applyFont="1" applyFill="1" applyBorder="1"/>
    <xf numFmtId="0" fontId="0" fillId="2" borderId="0" xfId="0" applyFill="1"/>
    <xf numFmtId="164" fontId="7" fillId="2" borderId="1" xfId="6" applyNumberFormat="1" applyFont="1" applyFill="1" applyBorder="1" applyAlignment="1">
      <alignment horizontal="center" vertical="center" wrapText="1"/>
    </xf>
    <xf numFmtId="1" fontId="7" fillId="2" borderId="1" xfId="3" applyNumberFormat="1" applyFont="1" applyFill="1" applyBorder="1" applyAlignment="1">
      <alignment horizontal="right" vertical="center"/>
    </xf>
    <xf numFmtId="1" fontId="7" fillId="0" borderId="1" xfId="3" applyNumberFormat="1" applyFont="1" applyFill="1" applyBorder="1" applyAlignment="1">
      <alignment horizontal="right" vertical="center" wrapText="1"/>
    </xf>
    <xf numFmtId="1" fontId="7" fillId="2" borderId="1" xfId="3" applyNumberFormat="1" applyFont="1" applyFill="1" applyBorder="1" applyAlignment="1">
      <alignment horizontal="right" vertical="center" wrapText="1"/>
    </xf>
    <xf numFmtId="1" fontId="7" fillId="2" borderId="1" xfId="6" applyNumberFormat="1" applyFont="1" applyFill="1" applyBorder="1" applyAlignment="1">
      <alignment horizontal="right" vertical="center" wrapText="1"/>
    </xf>
    <xf numFmtId="1" fontId="7" fillId="2" borderId="0" xfId="3" applyNumberFormat="1" applyFont="1" applyFill="1" applyBorder="1" applyAlignment="1">
      <alignment horizontal="right" vertical="center"/>
    </xf>
    <xf numFmtId="1" fontId="7" fillId="0" borderId="0" xfId="3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164" fontId="7" fillId="2" borderId="0" xfId="6" applyNumberFormat="1" applyFont="1" applyFill="1" applyBorder="1" applyAlignment="1">
      <alignment horizontal="center" vertical="center" wrapText="1"/>
    </xf>
    <xf numFmtId="1" fontId="7" fillId="2" borderId="0" xfId="3" applyNumberFormat="1" applyFont="1" applyFill="1" applyBorder="1" applyAlignment="1">
      <alignment horizontal="right" vertical="center" wrapText="1"/>
    </xf>
    <xf numFmtId="9" fontId="0" fillId="0" borderId="0" xfId="6" applyNumberFormat="1" applyFont="1" applyBorder="1"/>
    <xf numFmtId="9" fontId="0" fillId="0" borderId="0" xfId="6" applyNumberFormat="1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9" fontId="1" fillId="2" borderId="0" xfId="0" applyNumberFormat="1" applyFont="1" applyFill="1"/>
    <xf numFmtId="0" fontId="0" fillId="0" borderId="0" xfId="0"/>
    <xf numFmtId="0" fontId="1" fillId="0" borderId="0" xfId="0" applyFont="1"/>
    <xf numFmtId="49" fontId="8" fillId="0" borderId="2" xfId="0" applyNumberFormat="1" applyFont="1" applyFill="1" applyBorder="1" applyAlignment="1">
      <alignment vertical="top"/>
    </xf>
    <xf numFmtId="0" fontId="0" fillId="0" borderId="0" xfId="0" applyFont="1"/>
    <xf numFmtId="0" fontId="1" fillId="2" borderId="0" xfId="0" applyFont="1" applyFill="1"/>
    <xf numFmtId="0" fontId="1" fillId="0" borderId="0" xfId="0" applyFont="1" applyFill="1"/>
    <xf numFmtId="49" fontId="8" fillId="0" borderId="6" xfId="0" applyNumberFormat="1" applyFont="1" applyFill="1" applyBorder="1" applyAlignment="1">
      <alignment vertical="top"/>
    </xf>
    <xf numFmtId="17" fontId="0" fillId="0" borderId="0" xfId="0" applyNumberFormat="1" applyBorder="1" applyAlignment="1">
      <alignment wrapText="1"/>
    </xf>
    <xf numFmtId="17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vertical="center"/>
    </xf>
    <xf numFmtId="1" fontId="7" fillId="2" borderId="0" xfId="0" applyNumberFormat="1" applyFont="1" applyFill="1" applyBorder="1" applyAlignment="1">
      <alignment horizontal="right" vertical="center" wrapText="1"/>
    </xf>
    <xf numFmtId="49" fontId="8" fillId="2" borderId="2" xfId="0" applyNumberFormat="1" applyFont="1" applyFill="1" applyBorder="1" applyAlignment="1">
      <alignment vertical="top"/>
    </xf>
    <xf numFmtId="49" fontId="13" fillId="2" borderId="0" xfId="0" applyNumberFormat="1" applyFont="1" applyFill="1" applyBorder="1" applyAlignment="1">
      <alignment horizontal="left" vertical="center" wrapText="1"/>
    </xf>
    <xf numFmtId="0" fontId="0" fillId="2" borderId="0" xfId="0" applyFont="1" applyFill="1"/>
    <xf numFmtId="49" fontId="8" fillId="2" borderId="0" xfId="0" applyNumberFormat="1" applyFont="1" applyFill="1" applyBorder="1" applyAlignment="1">
      <alignment vertical="top"/>
    </xf>
    <xf numFmtId="0" fontId="0" fillId="2" borderId="0" xfId="0" applyFill="1" applyBorder="1"/>
    <xf numFmtId="0" fontId="5" fillId="2" borderId="0" xfId="4" applyFont="1" applyFill="1" applyBorder="1"/>
    <xf numFmtId="0" fontId="4" fillId="2" borderId="0" xfId="0" applyFont="1" applyFill="1" applyBorder="1"/>
    <xf numFmtId="0" fontId="1" fillId="2" borderId="0" xfId="0" applyFont="1" applyFill="1" applyBorder="1"/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/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0" fillId="2" borderId="0" xfId="0" applyFont="1" applyFill="1" applyBorder="1"/>
    <xf numFmtId="0" fontId="9" fillId="2" borderId="0" xfId="0" applyFont="1" applyFill="1"/>
    <xf numFmtId="17" fontId="0" fillId="0" borderId="0" xfId="0" applyNumberForma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" fontId="7" fillId="0" borderId="1" xfId="3" applyNumberFormat="1" applyFont="1" applyFill="1" applyBorder="1" applyAlignment="1">
      <alignment horizontal="right" vertical="center"/>
    </xf>
    <xf numFmtId="0" fontId="7" fillId="0" borderId="1" xfId="0" applyFont="1" applyBorder="1"/>
    <xf numFmtId="17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/>
    <xf numFmtId="0" fontId="7" fillId="2" borderId="1" xfId="0" applyFont="1" applyFill="1" applyBorder="1" applyAlignment="1">
      <alignment vertical="center" wrapText="1"/>
    </xf>
    <xf numFmtId="0" fontId="8" fillId="2" borderId="0" xfId="4" applyFont="1" applyFill="1"/>
    <xf numFmtId="9" fontId="0" fillId="0" borderId="0" xfId="6" applyFont="1"/>
    <xf numFmtId="0" fontId="7" fillId="2" borderId="1" xfId="6" applyNumberFormat="1" applyFont="1" applyFill="1" applyBorder="1" applyAlignment="1">
      <alignment horizontal="right" vertical="center" wrapText="1"/>
    </xf>
    <xf numFmtId="0" fontId="8" fillId="2" borderId="1" xfId="0" applyFont="1" applyFill="1" applyBorder="1"/>
    <xf numFmtId="0" fontId="17" fillId="0" borderId="0" xfId="0" applyFont="1"/>
    <xf numFmtId="0" fontId="8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/>
    <xf numFmtId="0" fontId="8" fillId="0" borderId="11" xfId="0" applyFont="1" applyBorder="1"/>
    <xf numFmtId="0" fontId="8" fillId="0" borderId="14" xfId="0" applyFont="1" applyBorder="1"/>
    <xf numFmtId="0" fontId="8" fillId="0" borderId="8" xfId="0" applyFont="1" applyBorder="1"/>
    <xf numFmtId="0" fontId="8" fillId="3" borderId="9" xfId="0" applyFont="1" applyFill="1" applyBorder="1"/>
    <xf numFmtId="0" fontId="8" fillId="0" borderId="0" xfId="0" applyFont="1" applyBorder="1"/>
    <xf numFmtId="0" fontId="8" fillId="3" borderId="17" xfId="0" applyFont="1" applyFill="1" applyBorder="1"/>
    <xf numFmtId="0" fontId="8" fillId="0" borderId="16" xfId="0" applyFont="1" applyBorder="1"/>
    <xf numFmtId="0" fontId="8" fillId="0" borderId="17" xfId="0" applyFont="1" applyBorder="1"/>
    <xf numFmtId="0" fontId="8" fillId="0" borderId="9" xfId="0" applyFont="1" applyBorder="1"/>
    <xf numFmtId="0" fontId="8" fillId="0" borderId="7" xfId="0" applyFont="1" applyBorder="1" applyAlignment="1">
      <alignment wrapText="1"/>
    </xf>
    <xf numFmtId="0" fontId="8" fillId="3" borderId="15" xfId="0" applyFont="1" applyFill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17" xfId="0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8" fillId="3" borderId="17" xfId="0" applyFont="1" applyFill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17" fontId="8" fillId="0" borderId="0" xfId="0" applyNumberFormat="1" applyFont="1" applyBorder="1" applyAlignment="1">
      <alignment horizontal="left" vertical="center"/>
    </xf>
    <xf numFmtId="17" fontId="7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vertical="top"/>
    </xf>
    <xf numFmtId="49" fontId="7" fillId="0" borderId="0" xfId="0" applyNumberFormat="1" applyFont="1" applyFill="1" applyBorder="1" applyAlignment="1">
      <alignment vertical="top"/>
    </xf>
    <xf numFmtId="0" fontId="8" fillId="0" borderId="7" xfId="0" applyFont="1" applyBorder="1" applyAlignment="1">
      <alignment horizontal="center" textRotation="90" wrapText="1"/>
    </xf>
    <xf numFmtId="0" fontId="8" fillId="0" borderId="19" xfId="0" applyFont="1" applyBorder="1" applyAlignment="1">
      <alignment horizontal="center" textRotation="90" wrapText="1"/>
    </xf>
    <xf numFmtId="0" fontId="8" fillId="0" borderId="7" xfId="0" applyFont="1" applyBorder="1" applyAlignment="1">
      <alignment horizontal="center"/>
    </xf>
    <xf numFmtId="0" fontId="8" fillId="3" borderId="7" xfId="0" applyFont="1" applyFill="1" applyBorder="1"/>
    <xf numFmtId="0" fontId="8" fillId="3" borderId="7" xfId="0" applyFont="1" applyFill="1" applyBorder="1" applyAlignment="1">
      <alignment horizontal="center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0" xfId="0" applyFont="1"/>
    <xf numFmtId="0" fontId="8" fillId="0" borderId="18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6" xfId="0" applyFont="1" applyBorder="1" applyAlignment="1">
      <alignment horizontal="center" textRotation="90" wrapText="1"/>
    </xf>
    <xf numFmtId="0" fontId="8" fillId="0" borderId="9" xfId="0" applyFont="1" applyBorder="1" applyAlignment="1">
      <alignment horizontal="center" textRotation="90" wrapText="1"/>
    </xf>
    <xf numFmtId="0" fontId="12" fillId="2" borderId="0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</cellXfs>
  <cellStyles count="13">
    <cellStyle name="ANCLAS,REZONES Y SUS PARTES,DE FUNDICION,DE HIERRO O DE ACERO" xfId="5"/>
    <cellStyle name="Comma" xfId="3" builtinId="3"/>
    <cellStyle name="Excel Built-in Normal 2" xfId="8"/>
    <cellStyle name="Hyperlink" xfId="4" builtinId="8"/>
    <cellStyle name="Hyperlink 3" xfId="9"/>
    <cellStyle name="Hyperlink 4" xfId="10"/>
    <cellStyle name="Normal" xfId="0" builtinId="0"/>
    <cellStyle name="Normal 2" xfId="1"/>
    <cellStyle name="Normal 2 3" xfId="11"/>
    <cellStyle name="Normal 3" xfId="2"/>
    <cellStyle name="Normal 4" xfId="12"/>
    <cellStyle name="Normal 9 3" xfId="7"/>
    <cellStyle name="Percent" xfId="6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304799</xdr:colOff>
      <xdr:row>1</xdr:row>
      <xdr:rowOff>800100</xdr:rowOff>
    </xdr:to>
    <xdr:pic>
      <xdr:nvPicPr>
        <xdr:cNvPr id="4" name="Picture 3" descr="Namestrap A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426" r="1135" b="16490"/>
        <a:stretch/>
      </xdr:blipFill>
      <xdr:spPr bwMode="auto">
        <a:xfrm>
          <a:off x="0" y="1"/>
          <a:ext cx="7467599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6"/>
  <sheetViews>
    <sheetView showGridLines="0" tabSelected="1" view="pageBreakPreview" zoomScaleNormal="100" zoomScaleSheetLayoutView="100" workbookViewId="0">
      <selection activeCell="C23" sqref="C23"/>
    </sheetView>
  </sheetViews>
  <sheetFormatPr defaultRowHeight="12.75" x14ac:dyDescent="0.2"/>
  <cols>
    <col min="1" max="1" width="10.625" style="7" customWidth="1"/>
    <col min="2" max="2" width="12.625" style="15" customWidth="1"/>
    <col min="3" max="3" width="70.75" style="7" customWidth="1"/>
    <col min="4" max="16384" width="9" style="7"/>
  </cols>
  <sheetData>
    <row r="2" spans="2:3" ht="69" customHeight="1" x14ac:dyDescent="0.2"/>
    <row r="3" spans="2:3" ht="21.75" customHeight="1" x14ac:dyDescent="0.25">
      <c r="B3" s="8" t="s">
        <v>140</v>
      </c>
    </row>
    <row r="4" spans="2:3" ht="25.5" x14ac:dyDescent="0.25">
      <c r="B4" s="16" t="s">
        <v>1</v>
      </c>
      <c r="C4" s="8"/>
    </row>
    <row r="5" spans="2:3" x14ac:dyDescent="0.2">
      <c r="B5" s="20"/>
      <c r="C5" s="21"/>
    </row>
    <row r="6" spans="2:3" x14ac:dyDescent="0.2">
      <c r="B6" s="20">
        <v>6</v>
      </c>
      <c r="C6" s="81" t="s">
        <v>93</v>
      </c>
    </row>
    <row r="7" spans="2:3" x14ac:dyDescent="0.2">
      <c r="B7" s="20"/>
      <c r="C7" s="9"/>
    </row>
    <row r="8" spans="2:3" x14ac:dyDescent="0.2">
      <c r="B8" s="17">
        <v>8</v>
      </c>
      <c r="C8" s="81" t="s">
        <v>18</v>
      </c>
    </row>
    <row r="9" spans="2:3" x14ac:dyDescent="0.2">
      <c r="B9" s="17"/>
      <c r="C9" s="9"/>
    </row>
    <row r="10" spans="2:3" x14ac:dyDescent="0.2">
      <c r="B10" s="17">
        <v>9</v>
      </c>
      <c r="C10" s="81" t="s">
        <v>6</v>
      </c>
    </row>
    <row r="11" spans="2:3" x14ac:dyDescent="0.2">
      <c r="B11" s="17"/>
    </row>
    <row r="12" spans="2:3" x14ac:dyDescent="0.2">
      <c r="B12" s="17">
        <v>10</v>
      </c>
      <c r="C12" s="81" t="s">
        <v>17</v>
      </c>
    </row>
    <row r="13" spans="2:3" x14ac:dyDescent="0.2">
      <c r="B13" s="17"/>
    </row>
    <row r="14" spans="2:3" x14ac:dyDescent="0.2">
      <c r="B14" s="17">
        <v>11</v>
      </c>
      <c r="C14" s="81" t="s">
        <v>11</v>
      </c>
    </row>
    <row r="15" spans="2:3" x14ac:dyDescent="0.2">
      <c r="B15" s="17"/>
    </row>
    <row r="16" spans="2:3" x14ac:dyDescent="0.2">
      <c r="B16" s="17"/>
      <c r="C16" s="9"/>
    </row>
    <row r="17" spans="2:3" x14ac:dyDescent="0.2">
      <c r="B17" s="17"/>
    </row>
    <row r="18" spans="2:3" x14ac:dyDescent="0.2">
      <c r="B18" s="17"/>
      <c r="C18" s="9"/>
    </row>
    <row r="19" spans="2:3" x14ac:dyDescent="0.2">
      <c r="B19" s="17"/>
    </row>
    <row r="20" spans="2:3" x14ac:dyDescent="0.2">
      <c r="B20" s="17"/>
      <c r="C20" s="9"/>
    </row>
    <row r="21" spans="2:3" x14ac:dyDescent="0.2">
      <c r="B21" s="17"/>
    </row>
    <row r="22" spans="2:3" x14ac:dyDescent="0.2">
      <c r="B22" s="17"/>
      <c r="C22" s="9"/>
    </row>
    <row r="23" spans="2:3" x14ac:dyDescent="0.2">
      <c r="B23" s="17"/>
      <c r="C23" s="9"/>
    </row>
    <row r="24" spans="2:3" x14ac:dyDescent="0.2">
      <c r="B24" s="17"/>
      <c r="C24" s="9"/>
    </row>
    <row r="25" spans="2:3" x14ac:dyDescent="0.2">
      <c r="B25" s="17"/>
      <c r="C25" s="9"/>
    </row>
    <row r="26" spans="2:3" x14ac:dyDescent="0.2">
      <c r="B26" s="17"/>
      <c r="C26" s="9"/>
    </row>
    <row r="27" spans="2:3" x14ac:dyDescent="0.2">
      <c r="B27" s="18"/>
      <c r="C27" s="9"/>
    </row>
    <row r="28" spans="2:3" x14ac:dyDescent="0.2">
      <c r="B28" s="22"/>
      <c r="C28" s="23"/>
    </row>
    <row r="29" spans="2:3" x14ac:dyDescent="0.2">
      <c r="B29" s="22"/>
      <c r="C29" s="23"/>
    </row>
    <row r="30" spans="2:3" x14ac:dyDescent="0.2">
      <c r="B30" s="22"/>
      <c r="C30" s="23"/>
    </row>
    <row r="31" spans="2:3" x14ac:dyDescent="0.2">
      <c r="B31" s="22"/>
      <c r="C31" s="23"/>
    </row>
    <row r="32" spans="2:3" x14ac:dyDescent="0.2">
      <c r="B32" s="22"/>
      <c r="C32" s="23"/>
    </row>
    <row r="33" spans="2:3" x14ac:dyDescent="0.2">
      <c r="B33" s="18"/>
      <c r="C33" s="9"/>
    </row>
    <row r="34" spans="2:3" x14ac:dyDescent="0.2">
      <c r="B34" s="18"/>
      <c r="C34" s="9"/>
    </row>
    <row r="35" spans="2:3" x14ac:dyDescent="0.2">
      <c r="B35" s="18"/>
      <c r="C35" s="9"/>
    </row>
    <row r="36" spans="2:3" x14ac:dyDescent="0.2">
      <c r="B36" s="18"/>
      <c r="C36" s="9"/>
    </row>
  </sheetData>
  <hyperlinks>
    <hyperlink ref="C8" location="'Complaints against the FCA '!A1" display="Complaints against the FCA"/>
    <hyperlink ref="C6" location="'Consumer Credit Authns Fig 1 '!A1" display="Consumer Credit Autrhorisations Data "/>
    <hyperlink ref="C10" location="'Financial promotions'!A1" display="Financial promotions"/>
    <hyperlink ref="C12" location="Attestations!A1" display="Attestations"/>
    <hyperlink ref="C14" location="'Skilled Person reports'!A1" display="Skilled Person report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opLeftCell="A22" workbookViewId="0">
      <selection activeCell="B70" sqref="B70"/>
    </sheetView>
  </sheetViews>
  <sheetFormatPr defaultRowHeight="12.75" x14ac:dyDescent="0.2"/>
  <cols>
    <col min="1" max="1" width="12" customWidth="1"/>
  </cols>
  <sheetData>
    <row r="1" spans="1:9" x14ac:dyDescent="0.2">
      <c r="A1" s="49" t="s">
        <v>131</v>
      </c>
      <c r="B1" s="43"/>
      <c r="C1" s="43"/>
      <c r="D1" s="43"/>
      <c r="E1" s="43"/>
      <c r="F1" s="43"/>
      <c r="G1" s="43"/>
      <c r="H1" s="43"/>
      <c r="I1" s="43"/>
    </row>
    <row r="2" spans="1:9" x14ac:dyDescent="0.2">
      <c r="A2" s="117"/>
      <c r="B2" s="43"/>
      <c r="C2" s="43"/>
      <c r="D2" s="43"/>
      <c r="E2" s="43"/>
      <c r="F2" s="43"/>
      <c r="G2" s="43"/>
      <c r="H2" s="43"/>
      <c r="I2" s="43"/>
    </row>
    <row r="3" spans="1:9" x14ac:dyDescent="0.2">
      <c r="A3" s="117" t="s">
        <v>132</v>
      </c>
      <c r="B3" s="43"/>
      <c r="C3" s="43"/>
      <c r="D3" s="43"/>
      <c r="E3" s="43"/>
      <c r="F3" s="43"/>
      <c r="G3" s="43"/>
      <c r="H3" s="43"/>
      <c r="I3" s="43"/>
    </row>
    <row r="4" spans="1:9" x14ac:dyDescent="0.2">
      <c r="A4" s="117"/>
      <c r="B4" s="43"/>
      <c r="C4" s="43"/>
      <c r="D4" s="43"/>
      <c r="E4" s="43"/>
      <c r="F4" s="43"/>
      <c r="G4" s="43"/>
      <c r="H4" s="43"/>
      <c r="I4" s="43"/>
    </row>
    <row r="5" spans="1:9" x14ac:dyDescent="0.2">
      <c r="A5" s="118" t="s">
        <v>138</v>
      </c>
      <c r="B5" s="43"/>
      <c r="C5" s="43"/>
      <c r="D5" s="43"/>
      <c r="E5" s="43"/>
      <c r="F5" s="43"/>
      <c r="G5" s="43"/>
      <c r="H5" s="43"/>
      <c r="I5" s="43"/>
    </row>
    <row r="6" spans="1:9" x14ac:dyDescent="0.2">
      <c r="A6" s="117"/>
      <c r="B6" s="43"/>
      <c r="C6" s="43"/>
      <c r="D6" s="43"/>
      <c r="E6" s="43"/>
      <c r="F6" s="43"/>
      <c r="G6" s="43"/>
      <c r="H6" s="43"/>
      <c r="I6" s="43"/>
    </row>
    <row r="7" spans="1:9" x14ac:dyDescent="0.2">
      <c r="A7" s="118" t="s">
        <v>146</v>
      </c>
      <c r="B7" s="43"/>
      <c r="C7" s="43"/>
      <c r="D7" s="43"/>
      <c r="E7" s="43"/>
      <c r="F7" s="43"/>
      <c r="G7" s="43"/>
      <c r="H7" s="43"/>
      <c r="I7" s="43"/>
    </row>
    <row r="8" spans="1:9" x14ac:dyDescent="0.2">
      <c r="A8" s="117"/>
      <c r="B8" s="43"/>
      <c r="C8" s="43"/>
      <c r="D8" s="43"/>
      <c r="E8" s="43"/>
      <c r="F8" s="43"/>
      <c r="G8" s="43"/>
      <c r="H8" s="43"/>
      <c r="I8" s="43"/>
    </row>
    <row r="9" spans="1:9" x14ac:dyDescent="0.2">
      <c r="A9" s="98"/>
      <c r="B9" s="93"/>
      <c r="C9" s="93"/>
      <c r="D9" s="93"/>
      <c r="E9" s="130" t="s">
        <v>133</v>
      </c>
      <c r="F9" s="131"/>
      <c r="G9" s="131"/>
      <c r="H9" s="131"/>
      <c r="I9" s="132"/>
    </row>
    <row r="10" spans="1:9" x14ac:dyDescent="0.2">
      <c r="A10" s="98"/>
      <c r="B10" s="93"/>
      <c r="C10" s="93"/>
      <c r="D10" s="93"/>
      <c r="E10" s="133" t="s">
        <v>79</v>
      </c>
      <c r="F10" s="130" t="s">
        <v>134</v>
      </c>
      <c r="G10" s="132"/>
      <c r="H10" s="133" t="s">
        <v>78</v>
      </c>
      <c r="I10" s="133" t="s">
        <v>71</v>
      </c>
    </row>
    <row r="11" spans="1:9" ht="90.75" x14ac:dyDescent="0.2">
      <c r="A11" s="124" t="s">
        <v>135</v>
      </c>
      <c r="B11" s="103" t="s">
        <v>136</v>
      </c>
      <c r="C11" s="125" t="s">
        <v>137</v>
      </c>
      <c r="D11" s="103" t="s">
        <v>81</v>
      </c>
      <c r="E11" s="134"/>
      <c r="F11" s="119" t="s">
        <v>70</v>
      </c>
      <c r="G11" s="120" t="s">
        <v>80</v>
      </c>
      <c r="H11" s="134"/>
      <c r="I11" s="134"/>
    </row>
    <row r="12" spans="1:9" x14ac:dyDescent="0.2">
      <c r="A12" s="100" t="s">
        <v>76</v>
      </c>
      <c r="B12" s="90"/>
      <c r="C12" s="86" t="s">
        <v>74</v>
      </c>
      <c r="D12" s="121">
        <v>1494</v>
      </c>
      <c r="E12" s="87">
        <v>568</v>
      </c>
      <c r="F12" s="87">
        <v>526</v>
      </c>
      <c r="G12" s="87">
        <v>2</v>
      </c>
      <c r="H12" s="87">
        <v>16</v>
      </c>
      <c r="I12" s="87">
        <v>382</v>
      </c>
    </row>
    <row r="13" spans="1:9" x14ac:dyDescent="0.2">
      <c r="A13" s="101"/>
      <c r="B13" s="91"/>
      <c r="C13" s="86" t="s">
        <v>73</v>
      </c>
      <c r="D13" s="121">
        <v>6709</v>
      </c>
      <c r="E13" s="87">
        <v>667</v>
      </c>
      <c r="F13" s="87">
        <v>5462</v>
      </c>
      <c r="G13" s="87">
        <v>123</v>
      </c>
      <c r="H13" s="87">
        <v>11</v>
      </c>
      <c r="I13" s="87">
        <v>446</v>
      </c>
    </row>
    <row r="14" spans="1:9" x14ac:dyDescent="0.2">
      <c r="A14" s="101"/>
      <c r="B14" s="92"/>
      <c r="C14" s="86" t="s">
        <v>77</v>
      </c>
      <c r="D14" s="121">
        <v>1147</v>
      </c>
      <c r="E14" s="87">
        <v>124</v>
      </c>
      <c r="F14" s="87">
        <v>959</v>
      </c>
      <c r="G14" s="87">
        <v>21</v>
      </c>
      <c r="H14" s="87">
        <v>0</v>
      </c>
      <c r="I14" s="87">
        <v>43</v>
      </c>
    </row>
    <row r="15" spans="1:9" x14ac:dyDescent="0.2">
      <c r="A15" s="122"/>
      <c r="B15" s="104" t="s">
        <v>82</v>
      </c>
      <c r="C15" s="122" t="s">
        <v>72</v>
      </c>
      <c r="D15" s="123">
        <v>9350</v>
      </c>
      <c r="E15" s="89">
        <v>1359</v>
      </c>
      <c r="F15" s="89">
        <v>6947</v>
      </c>
      <c r="G15" s="89">
        <v>146</v>
      </c>
      <c r="H15" s="89">
        <v>27</v>
      </c>
      <c r="I15" s="89">
        <v>871</v>
      </c>
    </row>
    <row r="16" spans="1:9" x14ac:dyDescent="0.2">
      <c r="A16" s="101" t="s">
        <v>75</v>
      </c>
      <c r="B16" s="105"/>
      <c r="C16" s="86" t="s">
        <v>74</v>
      </c>
      <c r="D16" s="121">
        <v>110</v>
      </c>
      <c r="E16" s="87">
        <v>100</v>
      </c>
      <c r="F16" s="87">
        <v>5</v>
      </c>
      <c r="G16" s="87">
        <v>0</v>
      </c>
      <c r="H16" s="87">
        <v>0</v>
      </c>
      <c r="I16" s="87">
        <v>5</v>
      </c>
    </row>
    <row r="17" spans="1:9" x14ac:dyDescent="0.2">
      <c r="A17" s="101"/>
      <c r="B17" s="106"/>
      <c r="C17" s="86" t="s">
        <v>73</v>
      </c>
      <c r="D17" s="121">
        <v>344</v>
      </c>
      <c r="E17" s="87">
        <v>251</v>
      </c>
      <c r="F17" s="87">
        <v>92</v>
      </c>
      <c r="G17" s="87">
        <v>1</v>
      </c>
      <c r="H17" s="87">
        <v>0</v>
      </c>
      <c r="I17" s="87">
        <v>0</v>
      </c>
    </row>
    <row r="18" spans="1:9" x14ac:dyDescent="0.2">
      <c r="A18" s="101"/>
      <c r="B18" s="107"/>
      <c r="C18" s="86" t="s">
        <v>77</v>
      </c>
      <c r="D18" s="121">
        <v>279</v>
      </c>
      <c r="E18" s="87">
        <v>211</v>
      </c>
      <c r="F18" s="87">
        <v>65</v>
      </c>
      <c r="G18" s="87">
        <v>1</v>
      </c>
      <c r="H18" s="87">
        <v>0</v>
      </c>
      <c r="I18" s="87">
        <v>2</v>
      </c>
    </row>
    <row r="19" spans="1:9" x14ac:dyDescent="0.2">
      <c r="A19" s="122"/>
      <c r="B19" s="104" t="s">
        <v>82</v>
      </c>
      <c r="C19" s="122" t="s">
        <v>72</v>
      </c>
      <c r="D19" s="123">
        <v>733</v>
      </c>
      <c r="E19" s="89">
        <v>562</v>
      </c>
      <c r="F19" s="89">
        <v>162</v>
      </c>
      <c r="G19" s="89">
        <v>2</v>
      </c>
      <c r="H19" s="89">
        <v>0</v>
      </c>
      <c r="I19" s="89">
        <v>7</v>
      </c>
    </row>
    <row r="20" spans="1:9" x14ac:dyDescent="0.2">
      <c r="A20" s="101" t="s">
        <v>83</v>
      </c>
      <c r="B20" s="105"/>
      <c r="C20" s="86" t="s">
        <v>74</v>
      </c>
      <c r="D20" s="121">
        <v>69</v>
      </c>
      <c r="E20" s="87">
        <v>6</v>
      </c>
      <c r="F20" s="87">
        <v>50</v>
      </c>
      <c r="G20" s="87">
        <v>0</v>
      </c>
      <c r="H20" s="87">
        <v>1</v>
      </c>
      <c r="I20" s="87">
        <v>12</v>
      </c>
    </row>
    <row r="21" spans="1:9" x14ac:dyDescent="0.2">
      <c r="A21" s="101"/>
      <c r="B21" s="106"/>
      <c r="C21" s="86" t="s">
        <v>73</v>
      </c>
      <c r="D21" s="121">
        <v>23</v>
      </c>
      <c r="E21" s="87">
        <v>2</v>
      </c>
      <c r="F21" s="87">
        <v>19</v>
      </c>
      <c r="G21" s="87">
        <v>1</v>
      </c>
      <c r="H21" s="87">
        <v>0</v>
      </c>
      <c r="I21" s="87">
        <v>1</v>
      </c>
    </row>
    <row r="22" spans="1:9" x14ac:dyDescent="0.2">
      <c r="A22" s="102"/>
      <c r="B22" s="107"/>
      <c r="C22" s="86" t="s">
        <v>77</v>
      </c>
      <c r="D22" s="121">
        <v>375</v>
      </c>
      <c r="E22" s="87">
        <v>0</v>
      </c>
      <c r="F22" s="87">
        <v>364</v>
      </c>
      <c r="G22" s="87">
        <v>2</v>
      </c>
      <c r="H22" s="87">
        <v>0</v>
      </c>
      <c r="I22" s="87">
        <v>9</v>
      </c>
    </row>
    <row r="23" spans="1:9" x14ac:dyDescent="0.2">
      <c r="A23" s="99"/>
      <c r="B23" s="108">
        <v>467</v>
      </c>
      <c r="C23" s="122" t="s">
        <v>72</v>
      </c>
      <c r="D23" s="123">
        <v>467</v>
      </c>
      <c r="E23" s="89">
        <v>8</v>
      </c>
      <c r="F23" s="89">
        <v>433</v>
      </c>
      <c r="G23" s="89">
        <v>3</v>
      </c>
      <c r="H23" s="89">
        <v>1</v>
      </c>
      <c r="I23" s="89">
        <v>22</v>
      </c>
    </row>
    <row r="24" spans="1:9" x14ac:dyDescent="0.2">
      <c r="A24" s="100" t="s">
        <v>84</v>
      </c>
      <c r="B24" s="105"/>
      <c r="C24" s="86" t="s">
        <v>74</v>
      </c>
      <c r="D24" s="121">
        <v>294</v>
      </c>
      <c r="E24" s="87">
        <v>132</v>
      </c>
      <c r="F24" s="87">
        <v>125</v>
      </c>
      <c r="G24" s="87">
        <v>2</v>
      </c>
      <c r="H24" s="87">
        <v>0</v>
      </c>
      <c r="I24" s="87">
        <v>35</v>
      </c>
    </row>
    <row r="25" spans="1:9" x14ac:dyDescent="0.2">
      <c r="A25" s="101"/>
      <c r="B25" s="106"/>
      <c r="C25" s="86" t="s">
        <v>73</v>
      </c>
      <c r="D25" s="121">
        <v>1512</v>
      </c>
      <c r="E25" s="87">
        <v>8</v>
      </c>
      <c r="F25" s="87">
        <v>1475</v>
      </c>
      <c r="G25" s="87">
        <v>9</v>
      </c>
      <c r="H25" s="87">
        <v>0</v>
      </c>
      <c r="I25" s="87">
        <v>20</v>
      </c>
    </row>
    <row r="26" spans="1:9" x14ac:dyDescent="0.2">
      <c r="A26" s="102"/>
      <c r="B26" s="107"/>
      <c r="C26" s="86" t="s">
        <v>77</v>
      </c>
      <c r="D26" s="121">
        <v>666</v>
      </c>
      <c r="E26" s="87">
        <v>5</v>
      </c>
      <c r="F26" s="87">
        <v>648</v>
      </c>
      <c r="G26" s="87">
        <v>5</v>
      </c>
      <c r="H26" s="87">
        <v>0</v>
      </c>
      <c r="I26" s="87">
        <v>8</v>
      </c>
    </row>
    <row r="27" spans="1:9" x14ac:dyDescent="0.2">
      <c r="A27" s="99"/>
      <c r="B27" s="108">
        <v>3578</v>
      </c>
      <c r="C27" s="122" t="s">
        <v>72</v>
      </c>
      <c r="D27" s="123">
        <v>2472</v>
      </c>
      <c r="E27" s="89">
        <v>145</v>
      </c>
      <c r="F27" s="89">
        <v>2248</v>
      </c>
      <c r="G27" s="89">
        <v>16</v>
      </c>
      <c r="H27" s="89">
        <v>0</v>
      </c>
      <c r="I27" s="89">
        <v>63</v>
      </c>
    </row>
    <row r="28" spans="1:9" x14ac:dyDescent="0.2">
      <c r="A28" s="100" t="s">
        <v>85</v>
      </c>
      <c r="B28" s="105"/>
      <c r="C28" s="86" t="s">
        <v>74</v>
      </c>
      <c r="D28" s="121">
        <v>204</v>
      </c>
      <c r="E28" s="87">
        <v>69</v>
      </c>
      <c r="F28" s="87">
        <v>116</v>
      </c>
      <c r="G28" s="87">
        <v>0</v>
      </c>
      <c r="H28" s="87">
        <v>0</v>
      </c>
      <c r="I28" s="87">
        <v>19</v>
      </c>
    </row>
    <row r="29" spans="1:9" x14ac:dyDescent="0.2">
      <c r="A29" s="101"/>
      <c r="B29" s="106"/>
      <c r="C29" s="86" t="s">
        <v>73</v>
      </c>
      <c r="D29" s="121">
        <v>855</v>
      </c>
      <c r="E29" s="87">
        <v>16</v>
      </c>
      <c r="F29" s="87">
        <v>818</v>
      </c>
      <c r="G29" s="87">
        <v>1</v>
      </c>
      <c r="H29" s="87">
        <v>0</v>
      </c>
      <c r="I29" s="87">
        <v>20</v>
      </c>
    </row>
    <row r="30" spans="1:9" x14ac:dyDescent="0.2">
      <c r="A30" s="102"/>
      <c r="B30" s="107"/>
      <c r="C30" s="86" t="s">
        <v>77</v>
      </c>
      <c r="D30" s="121">
        <v>710</v>
      </c>
      <c r="E30" s="87">
        <v>21</v>
      </c>
      <c r="F30" s="87">
        <v>672</v>
      </c>
      <c r="G30" s="87">
        <v>3</v>
      </c>
      <c r="H30" s="87">
        <v>0</v>
      </c>
      <c r="I30" s="87">
        <v>14</v>
      </c>
    </row>
    <row r="31" spans="1:9" x14ac:dyDescent="0.2">
      <c r="A31" s="99"/>
      <c r="B31" s="108">
        <v>2962</v>
      </c>
      <c r="C31" s="122" t="s">
        <v>72</v>
      </c>
      <c r="D31" s="123">
        <v>1769</v>
      </c>
      <c r="E31" s="89">
        <v>106</v>
      </c>
      <c r="F31" s="89">
        <v>1606</v>
      </c>
      <c r="G31" s="89">
        <v>4</v>
      </c>
      <c r="H31" s="89">
        <v>0</v>
      </c>
      <c r="I31" s="89">
        <v>53</v>
      </c>
    </row>
    <row r="32" spans="1:9" x14ac:dyDescent="0.2">
      <c r="A32" s="94" t="s">
        <v>86</v>
      </c>
      <c r="B32" s="105"/>
      <c r="C32" s="86" t="s">
        <v>74</v>
      </c>
      <c r="D32" s="121">
        <v>505</v>
      </c>
      <c r="E32" s="87">
        <v>274</v>
      </c>
      <c r="F32" s="87">
        <v>191</v>
      </c>
      <c r="G32" s="87">
        <v>2</v>
      </c>
      <c r="H32" s="87">
        <v>0</v>
      </c>
      <c r="I32" s="87">
        <v>38</v>
      </c>
    </row>
    <row r="33" spans="1:9" x14ac:dyDescent="0.2">
      <c r="A33" s="95"/>
      <c r="B33" s="106"/>
      <c r="C33" s="86" t="s">
        <v>73</v>
      </c>
      <c r="D33" s="121">
        <v>3082</v>
      </c>
      <c r="E33" s="87">
        <v>24</v>
      </c>
      <c r="F33" s="87">
        <v>2993</v>
      </c>
      <c r="G33" s="87">
        <v>32</v>
      </c>
      <c r="H33" s="87">
        <v>0</v>
      </c>
      <c r="I33" s="87">
        <v>33</v>
      </c>
    </row>
    <row r="34" spans="1:9" x14ac:dyDescent="0.2">
      <c r="A34" s="96"/>
      <c r="B34" s="107"/>
      <c r="C34" s="86" t="s">
        <v>77</v>
      </c>
      <c r="D34" s="121">
        <v>340</v>
      </c>
      <c r="E34" s="87">
        <v>20</v>
      </c>
      <c r="F34" s="87">
        <v>310</v>
      </c>
      <c r="G34" s="87">
        <v>3</v>
      </c>
      <c r="H34" s="87">
        <v>0</v>
      </c>
      <c r="I34" s="87">
        <v>7</v>
      </c>
    </row>
    <row r="35" spans="1:9" x14ac:dyDescent="0.2">
      <c r="A35" s="99"/>
      <c r="B35" s="108">
        <v>5505</v>
      </c>
      <c r="C35" s="122" t="s">
        <v>72</v>
      </c>
      <c r="D35" s="123">
        <v>3927</v>
      </c>
      <c r="E35" s="89">
        <v>318</v>
      </c>
      <c r="F35" s="89">
        <v>3494</v>
      </c>
      <c r="G35" s="89">
        <v>37</v>
      </c>
      <c r="H35" s="89">
        <v>0</v>
      </c>
      <c r="I35" s="89">
        <v>78</v>
      </c>
    </row>
    <row r="36" spans="1:9" x14ac:dyDescent="0.2">
      <c r="A36" s="94" t="s">
        <v>87</v>
      </c>
      <c r="B36" s="105"/>
      <c r="C36" s="86" t="s">
        <v>74</v>
      </c>
      <c r="D36" s="121">
        <v>312</v>
      </c>
      <c r="E36" s="87">
        <v>188</v>
      </c>
      <c r="F36" s="87">
        <v>108</v>
      </c>
      <c r="G36" s="87">
        <v>0</v>
      </c>
      <c r="H36" s="87">
        <v>0</v>
      </c>
      <c r="I36" s="87">
        <v>16</v>
      </c>
    </row>
    <row r="37" spans="1:9" x14ac:dyDescent="0.2">
      <c r="A37" s="95"/>
      <c r="B37" s="106"/>
      <c r="C37" s="86" t="s">
        <v>73</v>
      </c>
      <c r="D37" s="121">
        <v>2324</v>
      </c>
      <c r="E37" s="87">
        <v>53</v>
      </c>
      <c r="F37" s="87">
        <v>2243</v>
      </c>
      <c r="G37" s="87">
        <v>11</v>
      </c>
      <c r="H37" s="87">
        <v>0</v>
      </c>
      <c r="I37" s="87">
        <v>17</v>
      </c>
    </row>
    <row r="38" spans="1:9" x14ac:dyDescent="0.2">
      <c r="A38" s="96"/>
      <c r="B38" s="107"/>
      <c r="C38" s="86" t="s">
        <v>77</v>
      </c>
      <c r="D38" s="121">
        <v>320</v>
      </c>
      <c r="E38" s="87">
        <v>25</v>
      </c>
      <c r="F38" s="87">
        <v>291</v>
      </c>
      <c r="G38" s="87">
        <v>2</v>
      </c>
      <c r="H38" s="87">
        <v>0</v>
      </c>
      <c r="I38" s="87">
        <v>2</v>
      </c>
    </row>
    <row r="39" spans="1:9" x14ac:dyDescent="0.2">
      <c r="A39" s="99"/>
      <c r="B39" s="108">
        <v>4282</v>
      </c>
      <c r="C39" s="122" t="s">
        <v>72</v>
      </c>
      <c r="D39" s="123">
        <v>2956</v>
      </c>
      <c r="E39" s="89">
        <v>266</v>
      </c>
      <c r="F39" s="89">
        <v>2642</v>
      </c>
      <c r="G39" s="89">
        <v>13</v>
      </c>
      <c r="H39" s="89">
        <v>0</v>
      </c>
      <c r="I39" s="89">
        <v>35</v>
      </c>
    </row>
    <row r="40" spans="1:9" x14ac:dyDescent="0.2">
      <c r="A40" s="94" t="s">
        <v>88</v>
      </c>
      <c r="B40" s="105"/>
      <c r="C40" s="86" t="s">
        <v>74</v>
      </c>
      <c r="D40" s="121">
        <v>102</v>
      </c>
      <c r="E40" s="87">
        <v>79</v>
      </c>
      <c r="F40" s="87">
        <v>22</v>
      </c>
      <c r="G40" s="87">
        <v>0</v>
      </c>
      <c r="H40" s="87">
        <v>0</v>
      </c>
      <c r="I40" s="87">
        <v>1</v>
      </c>
    </row>
    <row r="41" spans="1:9" x14ac:dyDescent="0.2">
      <c r="A41" s="95"/>
      <c r="B41" s="106"/>
      <c r="C41" s="86" t="s">
        <v>73</v>
      </c>
      <c r="D41" s="121">
        <v>1041</v>
      </c>
      <c r="E41" s="87">
        <v>42</v>
      </c>
      <c r="F41" s="87">
        <v>974</v>
      </c>
      <c r="G41" s="87">
        <v>6</v>
      </c>
      <c r="H41" s="87">
        <v>0</v>
      </c>
      <c r="I41" s="87">
        <v>19</v>
      </c>
    </row>
    <row r="42" spans="1:9" x14ac:dyDescent="0.2">
      <c r="A42" s="96"/>
      <c r="B42" s="107"/>
      <c r="C42" s="86" t="s">
        <v>77</v>
      </c>
      <c r="D42" s="121">
        <v>418</v>
      </c>
      <c r="E42" s="87">
        <v>13</v>
      </c>
      <c r="F42" s="87">
        <v>395</v>
      </c>
      <c r="G42" s="87">
        <v>3</v>
      </c>
      <c r="H42" s="87">
        <v>0</v>
      </c>
      <c r="I42" s="87">
        <v>7</v>
      </c>
    </row>
    <row r="43" spans="1:9" x14ac:dyDescent="0.2">
      <c r="A43" s="99"/>
      <c r="B43" s="108">
        <v>3612</v>
      </c>
      <c r="C43" s="122" t="s">
        <v>72</v>
      </c>
      <c r="D43" s="123">
        <v>1561</v>
      </c>
      <c r="E43" s="89">
        <v>134</v>
      </c>
      <c r="F43" s="89">
        <v>1391</v>
      </c>
      <c r="G43" s="89">
        <v>9</v>
      </c>
      <c r="H43" s="89">
        <v>0</v>
      </c>
      <c r="I43" s="89">
        <v>27</v>
      </c>
    </row>
    <row r="44" spans="1:9" x14ac:dyDescent="0.2">
      <c r="A44" s="94" t="s">
        <v>89</v>
      </c>
      <c r="B44" s="105"/>
      <c r="C44" s="86" t="s">
        <v>74</v>
      </c>
      <c r="D44" s="121">
        <v>493</v>
      </c>
      <c r="E44" s="87">
        <v>445</v>
      </c>
      <c r="F44" s="87">
        <v>43</v>
      </c>
      <c r="G44" s="87">
        <v>0</v>
      </c>
      <c r="H44" s="87">
        <v>0</v>
      </c>
      <c r="I44" s="87">
        <v>5</v>
      </c>
    </row>
    <row r="45" spans="1:9" x14ac:dyDescent="0.2">
      <c r="A45" s="95"/>
      <c r="B45" s="106"/>
      <c r="C45" s="86" t="s">
        <v>73</v>
      </c>
      <c r="D45" s="121">
        <v>942</v>
      </c>
      <c r="E45" s="87">
        <v>105</v>
      </c>
      <c r="F45" s="87">
        <v>824</v>
      </c>
      <c r="G45" s="87">
        <v>2</v>
      </c>
      <c r="H45" s="87">
        <v>0</v>
      </c>
      <c r="I45" s="87">
        <v>11</v>
      </c>
    </row>
    <row r="46" spans="1:9" x14ac:dyDescent="0.2">
      <c r="A46" s="96"/>
      <c r="B46" s="107"/>
      <c r="C46" s="86" t="s">
        <v>77</v>
      </c>
      <c r="D46" s="121">
        <v>370</v>
      </c>
      <c r="E46" s="87">
        <v>40</v>
      </c>
      <c r="F46" s="87">
        <v>325</v>
      </c>
      <c r="G46" s="87">
        <v>0</v>
      </c>
      <c r="H46" s="87">
        <v>0</v>
      </c>
      <c r="I46" s="87">
        <v>5</v>
      </c>
    </row>
    <row r="47" spans="1:9" x14ac:dyDescent="0.2">
      <c r="A47" s="99"/>
      <c r="B47" s="108">
        <v>4407</v>
      </c>
      <c r="C47" s="122" t="s">
        <v>72</v>
      </c>
      <c r="D47" s="123">
        <v>1805</v>
      </c>
      <c r="E47" s="89">
        <v>590</v>
      </c>
      <c r="F47" s="89">
        <v>1192</v>
      </c>
      <c r="G47" s="89">
        <v>2</v>
      </c>
      <c r="H47" s="89">
        <v>0</v>
      </c>
      <c r="I47" s="89">
        <v>21</v>
      </c>
    </row>
    <row r="48" spans="1:9" x14ac:dyDescent="0.2">
      <c r="A48" s="100" t="s">
        <v>90</v>
      </c>
      <c r="B48" s="105"/>
      <c r="C48" s="86" t="s">
        <v>74</v>
      </c>
      <c r="D48" s="121">
        <v>341</v>
      </c>
      <c r="E48" s="87">
        <v>328</v>
      </c>
      <c r="F48" s="87">
        <v>11</v>
      </c>
      <c r="G48" s="87">
        <v>0</v>
      </c>
      <c r="H48" s="87">
        <v>0</v>
      </c>
      <c r="I48" s="87">
        <v>2</v>
      </c>
    </row>
    <row r="49" spans="1:9" x14ac:dyDescent="0.2">
      <c r="A49" s="101"/>
      <c r="B49" s="106"/>
      <c r="C49" s="86" t="s">
        <v>73</v>
      </c>
      <c r="D49" s="121">
        <v>113</v>
      </c>
      <c r="E49" s="87">
        <v>31</v>
      </c>
      <c r="F49" s="87">
        <v>78</v>
      </c>
      <c r="G49" s="87">
        <v>0</v>
      </c>
      <c r="H49" s="87">
        <v>0</v>
      </c>
      <c r="I49" s="87">
        <v>4</v>
      </c>
    </row>
    <row r="50" spans="1:9" x14ac:dyDescent="0.2">
      <c r="A50" s="102"/>
      <c r="B50" s="107"/>
      <c r="C50" s="86" t="s">
        <v>77</v>
      </c>
      <c r="D50" s="121">
        <v>480</v>
      </c>
      <c r="E50" s="87">
        <v>92</v>
      </c>
      <c r="F50" s="87">
        <v>385</v>
      </c>
      <c r="G50" s="87">
        <v>0</v>
      </c>
      <c r="H50" s="87">
        <v>0</v>
      </c>
      <c r="I50" s="87">
        <v>3</v>
      </c>
    </row>
    <row r="51" spans="1:9" x14ac:dyDescent="0.2">
      <c r="A51" s="99"/>
      <c r="B51" s="108">
        <v>3069</v>
      </c>
      <c r="C51" s="122" t="s">
        <v>72</v>
      </c>
      <c r="D51" s="123">
        <v>934</v>
      </c>
      <c r="E51" s="89">
        <v>451</v>
      </c>
      <c r="F51" s="89">
        <v>474</v>
      </c>
      <c r="G51" s="89">
        <v>0</v>
      </c>
      <c r="H51" s="89">
        <v>0</v>
      </c>
      <c r="I51" s="89">
        <v>9</v>
      </c>
    </row>
    <row r="52" spans="1:9" x14ac:dyDescent="0.2">
      <c r="A52" s="94" t="s">
        <v>91</v>
      </c>
      <c r="B52" s="105"/>
      <c r="C52" s="86" t="s">
        <v>74</v>
      </c>
      <c r="D52" s="121">
        <v>72</v>
      </c>
      <c r="E52" s="87">
        <v>68</v>
      </c>
      <c r="F52" s="87">
        <v>4</v>
      </c>
      <c r="G52" s="87">
        <v>0</v>
      </c>
      <c r="H52" s="87">
        <v>0</v>
      </c>
      <c r="I52" s="87">
        <v>0</v>
      </c>
    </row>
    <row r="53" spans="1:9" x14ac:dyDescent="0.2">
      <c r="A53" s="95"/>
      <c r="B53" s="106"/>
      <c r="C53" s="86" t="s">
        <v>73</v>
      </c>
      <c r="D53" s="121">
        <v>402</v>
      </c>
      <c r="E53" s="87">
        <v>195</v>
      </c>
      <c r="F53" s="87">
        <v>207</v>
      </c>
      <c r="G53" s="87">
        <v>0</v>
      </c>
      <c r="H53" s="87">
        <v>0</v>
      </c>
      <c r="I53" s="87">
        <v>0</v>
      </c>
    </row>
    <row r="54" spans="1:9" x14ac:dyDescent="0.2">
      <c r="A54" s="96"/>
      <c r="B54" s="107" t="s">
        <v>69</v>
      </c>
      <c r="C54" s="86" t="s">
        <v>77</v>
      </c>
      <c r="D54" s="121">
        <v>301</v>
      </c>
      <c r="E54" s="87">
        <v>105</v>
      </c>
      <c r="F54" s="87">
        <v>196</v>
      </c>
      <c r="G54" s="87">
        <v>0</v>
      </c>
      <c r="H54" s="87">
        <v>0</v>
      </c>
      <c r="I54" s="87">
        <v>0</v>
      </c>
    </row>
    <row r="55" spans="1:9" x14ac:dyDescent="0.2">
      <c r="A55" s="99"/>
      <c r="B55" s="108">
        <v>2343</v>
      </c>
      <c r="C55" s="122" t="s">
        <v>72</v>
      </c>
      <c r="D55" s="123">
        <v>775</v>
      </c>
      <c r="E55" s="89">
        <v>368</v>
      </c>
      <c r="F55" s="89">
        <v>407</v>
      </c>
      <c r="G55" s="89">
        <v>0</v>
      </c>
      <c r="H55" s="89">
        <v>0</v>
      </c>
      <c r="I55" s="89">
        <v>0</v>
      </c>
    </row>
    <row r="56" spans="1:9" x14ac:dyDescent="0.2">
      <c r="A56" s="100" t="s">
        <v>92</v>
      </c>
      <c r="B56" s="109"/>
      <c r="C56" s="86" t="s">
        <v>74</v>
      </c>
      <c r="D56" s="121">
        <v>111</v>
      </c>
      <c r="E56" s="87">
        <v>107</v>
      </c>
      <c r="F56" s="87">
        <v>4</v>
      </c>
      <c r="G56" s="87">
        <v>0</v>
      </c>
      <c r="H56" s="87">
        <v>0</v>
      </c>
      <c r="I56" s="87">
        <v>0</v>
      </c>
    </row>
    <row r="57" spans="1:9" x14ac:dyDescent="0.2">
      <c r="A57" s="101"/>
      <c r="B57" s="110"/>
      <c r="C57" s="86" t="s">
        <v>73</v>
      </c>
      <c r="D57" s="121">
        <v>446</v>
      </c>
      <c r="E57" s="87">
        <v>261</v>
      </c>
      <c r="F57" s="87">
        <v>185</v>
      </c>
      <c r="G57" s="87">
        <v>0</v>
      </c>
      <c r="H57" s="87">
        <v>0</v>
      </c>
      <c r="I57" s="87">
        <v>0</v>
      </c>
    </row>
    <row r="58" spans="1:9" x14ac:dyDescent="0.2">
      <c r="A58" s="102"/>
      <c r="B58" s="111"/>
      <c r="C58" s="86" t="s">
        <v>77</v>
      </c>
      <c r="D58" s="121">
        <v>197</v>
      </c>
      <c r="E58" s="87">
        <v>105</v>
      </c>
      <c r="F58" s="87">
        <v>92</v>
      </c>
      <c r="G58" s="87">
        <v>0</v>
      </c>
      <c r="H58" s="87">
        <v>0</v>
      </c>
      <c r="I58" s="87">
        <v>0</v>
      </c>
    </row>
    <row r="59" spans="1:9" x14ac:dyDescent="0.2">
      <c r="A59" s="99"/>
      <c r="B59" s="108">
        <v>1580</v>
      </c>
      <c r="C59" s="122" t="s">
        <v>72</v>
      </c>
      <c r="D59" s="123">
        <v>754</v>
      </c>
      <c r="E59" s="89">
        <v>473</v>
      </c>
      <c r="F59" s="89">
        <v>281</v>
      </c>
      <c r="G59" s="89">
        <v>0</v>
      </c>
      <c r="H59" s="89">
        <v>0</v>
      </c>
      <c r="I59" s="89">
        <v>0</v>
      </c>
    </row>
    <row r="60" spans="1:9" x14ac:dyDescent="0.2">
      <c r="A60" s="100" t="s">
        <v>68</v>
      </c>
      <c r="B60" s="105"/>
      <c r="C60" s="86" t="s">
        <v>74</v>
      </c>
      <c r="D60" s="121">
        <v>270</v>
      </c>
      <c r="E60" s="87">
        <v>264</v>
      </c>
      <c r="F60" s="87">
        <v>5</v>
      </c>
      <c r="G60" s="87">
        <v>0</v>
      </c>
      <c r="H60" s="87">
        <v>0</v>
      </c>
      <c r="I60" s="87">
        <v>1</v>
      </c>
    </row>
    <row r="61" spans="1:9" x14ac:dyDescent="0.2">
      <c r="A61" s="101"/>
      <c r="B61" s="106"/>
      <c r="C61" s="86" t="s">
        <v>73</v>
      </c>
      <c r="D61" s="121">
        <v>284</v>
      </c>
      <c r="E61" s="87">
        <v>221</v>
      </c>
      <c r="F61" s="87">
        <v>63</v>
      </c>
      <c r="G61" s="87">
        <v>0</v>
      </c>
      <c r="H61" s="87">
        <v>0</v>
      </c>
      <c r="I61" s="87">
        <v>0</v>
      </c>
    </row>
    <row r="62" spans="1:9" x14ac:dyDescent="0.2">
      <c r="A62" s="102"/>
      <c r="B62" s="107"/>
      <c r="C62" s="86" t="s">
        <v>77</v>
      </c>
      <c r="D62" s="121">
        <v>353</v>
      </c>
      <c r="E62" s="87">
        <v>260</v>
      </c>
      <c r="F62" s="87">
        <v>93</v>
      </c>
      <c r="G62" s="87">
        <v>0</v>
      </c>
      <c r="H62" s="87">
        <v>0</v>
      </c>
      <c r="I62" s="87">
        <v>0</v>
      </c>
    </row>
    <row r="63" spans="1:9" x14ac:dyDescent="0.2">
      <c r="A63" s="97"/>
      <c r="B63" s="112">
        <v>1894</v>
      </c>
      <c r="C63" s="122" t="s">
        <v>72</v>
      </c>
      <c r="D63" s="123">
        <v>907</v>
      </c>
      <c r="E63" s="89">
        <v>745</v>
      </c>
      <c r="F63" s="89">
        <v>161</v>
      </c>
      <c r="G63" s="89">
        <v>0</v>
      </c>
      <c r="H63" s="89">
        <v>0</v>
      </c>
      <c r="I63" s="89">
        <v>1</v>
      </c>
    </row>
    <row r="65" spans="1:1" x14ac:dyDescent="0.2">
      <c r="A65" s="129" t="s">
        <v>65</v>
      </c>
    </row>
    <row r="66" spans="1:1" x14ac:dyDescent="0.2">
      <c r="A66" s="15" t="s">
        <v>147</v>
      </c>
    </row>
    <row r="67" spans="1:1" x14ac:dyDescent="0.2">
      <c r="A67" s="15" t="s">
        <v>148</v>
      </c>
    </row>
    <row r="68" spans="1:1" x14ac:dyDescent="0.2">
      <c r="A68" s="15" t="s">
        <v>149</v>
      </c>
    </row>
  </sheetData>
  <mergeCells count="5">
    <mergeCell ref="E9:I9"/>
    <mergeCell ref="E10:E11"/>
    <mergeCell ref="F10:G10"/>
    <mergeCell ref="H10:H11"/>
    <mergeCell ref="I10:I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view="pageBreakPreview" zoomScaleNormal="100" zoomScaleSheetLayoutView="100" workbookViewId="0">
      <selection activeCell="G23" sqref="G23"/>
    </sheetView>
  </sheetViews>
  <sheetFormatPr defaultRowHeight="12.75" x14ac:dyDescent="0.2"/>
  <cols>
    <col min="1" max="1" width="25.25" style="6" customWidth="1"/>
    <col min="2" max="2" width="12.625" style="6" customWidth="1"/>
    <col min="3" max="3" width="12.875" style="6" customWidth="1"/>
    <col min="4" max="5" width="12.625" style="6" customWidth="1"/>
    <col min="6" max="6" width="5.125" style="6" customWidth="1"/>
    <col min="7" max="7" width="9" style="6"/>
    <col min="8" max="8" width="14.5" style="6" customWidth="1"/>
    <col min="9" max="16384" width="9" style="6"/>
  </cols>
  <sheetData>
    <row r="1" spans="1:7" s="44" customFormat="1" x14ac:dyDescent="0.2">
      <c r="A1" s="49" t="s">
        <v>18</v>
      </c>
    </row>
    <row r="2" spans="1:7" x14ac:dyDescent="0.2">
      <c r="A2" s="5" t="s">
        <v>0</v>
      </c>
      <c r="B2" s="13"/>
      <c r="C2" s="13"/>
      <c r="D2" s="13"/>
      <c r="E2" s="13"/>
      <c r="F2" s="13"/>
    </row>
    <row r="3" spans="1:7" x14ac:dyDescent="0.2">
      <c r="A3" s="2" t="s">
        <v>139</v>
      </c>
      <c r="B3" s="13"/>
      <c r="C3" s="13"/>
      <c r="D3" s="13"/>
      <c r="E3" s="13"/>
      <c r="F3" s="13"/>
    </row>
    <row r="4" spans="1:7" x14ac:dyDescent="0.2">
      <c r="A4" s="14" t="s">
        <v>62</v>
      </c>
      <c r="B4" s="13"/>
      <c r="C4" s="13"/>
      <c r="D4" s="13"/>
      <c r="E4" s="13"/>
      <c r="F4" s="13"/>
    </row>
    <row r="5" spans="1:7" ht="25.5" x14ac:dyDescent="0.2">
      <c r="A5" s="73" t="s">
        <v>3</v>
      </c>
      <c r="B5" s="71" t="s">
        <v>12</v>
      </c>
      <c r="C5" s="71" t="s">
        <v>13</v>
      </c>
      <c r="D5" s="113" t="s">
        <v>130</v>
      </c>
      <c r="E5" s="36"/>
      <c r="F5" s="35"/>
      <c r="G5" s="19"/>
    </row>
    <row r="6" spans="1:7" s="44" customFormat="1" x14ac:dyDescent="0.2">
      <c r="A6" s="77">
        <v>41974</v>
      </c>
      <c r="B6" s="88">
        <v>43</v>
      </c>
      <c r="C6" s="88">
        <v>58</v>
      </c>
      <c r="D6" s="88">
        <v>61</v>
      </c>
      <c r="E6" s="36"/>
      <c r="F6" s="35"/>
      <c r="G6" s="19"/>
    </row>
    <row r="7" spans="1:7" s="44" customFormat="1" x14ac:dyDescent="0.2">
      <c r="A7" s="77">
        <v>42005</v>
      </c>
      <c r="B7" s="88">
        <v>33</v>
      </c>
      <c r="C7" s="88">
        <v>22</v>
      </c>
      <c r="D7" s="88">
        <v>25</v>
      </c>
      <c r="E7" s="36"/>
      <c r="F7" s="35"/>
      <c r="G7" s="19"/>
    </row>
    <row r="8" spans="1:7" s="44" customFormat="1" x14ac:dyDescent="0.2">
      <c r="A8" s="77">
        <v>42036</v>
      </c>
      <c r="B8" s="88">
        <v>40</v>
      </c>
      <c r="C8" s="88">
        <v>50</v>
      </c>
      <c r="D8" s="88">
        <v>63</v>
      </c>
      <c r="E8" s="36"/>
      <c r="F8" s="35"/>
      <c r="G8" s="19"/>
    </row>
    <row r="9" spans="1:7" s="44" customFormat="1" x14ac:dyDescent="0.2">
      <c r="A9" s="77">
        <v>42064</v>
      </c>
      <c r="B9" s="88">
        <v>53</v>
      </c>
      <c r="C9" s="88">
        <v>47</v>
      </c>
      <c r="D9" s="88">
        <v>56</v>
      </c>
      <c r="E9" s="36"/>
      <c r="F9" s="35"/>
      <c r="G9" s="19"/>
    </row>
    <row r="10" spans="1:7" s="44" customFormat="1" x14ac:dyDescent="0.2">
      <c r="A10" s="77">
        <v>42095</v>
      </c>
      <c r="B10" s="88">
        <v>47</v>
      </c>
      <c r="C10" s="88">
        <v>51</v>
      </c>
      <c r="D10" s="88">
        <v>72</v>
      </c>
      <c r="E10" s="36"/>
      <c r="F10" s="35"/>
      <c r="G10" s="19"/>
    </row>
    <row r="11" spans="1:7" s="44" customFormat="1" x14ac:dyDescent="0.2">
      <c r="A11" s="77">
        <v>42125</v>
      </c>
      <c r="B11" s="88">
        <v>30</v>
      </c>
      <c r="C11" s="88">
        <v>33</v>
      </c>
      <c r="D11" s="88">
        <v>35</v>
      </c>
      <c r="E11" s="36"/>
      <c r="F11" s="35"/>
      <c r="G11" s="19"/>
    </row>
    <row r="12" spans="1:7" s="44" customFormat="1" x14ac:dyDescent="0.2">
      <c r="A12" s="77">
        <v>42156</v>
      </c>
      <c r="B12" s="88">
        <f>14+26</f>
        <v>40</v>
      </c>
      <c r="C12" s="88">
        <f>8+15</f>
        <v>23</v>
      </c>
      <c r="D12" s="88">
        <f>8+19</f>
        <v>27</v>
      </c>
      <c r="E12" s="36"/>
      <c r="F12" s="35"/>
      <c r="G12" s="19"/>
    </row>
    <row r="13" spans="1:7" x14ac:dyDescent="0.2">
      <c r="A13" s="74">
        <v>42186</v>
      </c>
      <c r="B13" s="71">
        <v>38</v>
      </c>
      <c r="C13" s="71">
        <v>40</v>
      </c>
      <c r="D13" s="88">
        <v>43</v>
      </c>
      <c r="E13" s="30"/>
      <c r="F13" s="31"/>
      <c r="G13" s="19"/>
    </row>
    <row r="14" spans="1:7" x14ac:dyDescent="0.2">
      <c r="A14" s="74">
        <v>42217</v>
      </c>
      <c r="B14" s="75">
        <v>29</v>
      </c>
      <c r="C14" s="75">
        <v>32</v>
      </c>
      <c r="D14" s="88">
        <v>43</v>
      </c>
      <c r="E14" s="30"/>
      <c r="F14" s="31"/>
      <c r="G14" s="19"/>
    </row>
    <row r="15" spans="1:7" x14ac:dyDescent="0.2">
      <c r="A15" s="74">
        <v>42248</v>
      </c>
      <c r="B15" s="75">
        <v>33</v>
      </c>
      <c r="C15" s="75">
        <v>18</v>
      </c>
      <c r="D15" s="88">
        <v>23</v>
      </c>
      <c r="E15" s="30"/>
      <c r="F15" s="31"/>
      <c r="G15" s="19"/>
    </row>
    <row r="16" spans="1:7" x14ac:dyDescent="0.2">
      <c r="A16" s="74">
        <v>42278</v>
      </c>
      <c r="B16" s="75">
        <v>55</v>
      </c>
      <c r="C16" s="75">
        <v>47</v>
      </c>
      <c r="D16" s="88">
        <v>50</v>
      </c>
      <c r="E16" s="37"/>
      <c r="F16" s="31"/>
      <c r="G16" s="19"/>
    </row>
    <row r="17" spans="1:14" x14ac:dyDescent="0.2">
      <c r="A17" s="74">
        <v>42309</v>
      </c>
      <c r="B17" s="75">
        <v>50</v>
      </c>
      <c r="C17" s="75">
        <v>41</v>
      </c>
      <c r="D17" s="88">
        <v>48</v>
      </c>
      <c r="E17" s="30"/>
      <c r="F17" s="31"/>
      <c r="G17" s="19"/>
    </row>
    <row r="18" spans="1:14" s="44" customFormat="1" x14ac:dyDescent="0.2">
      <c r="A18" s="51"/>
      <c r="B18" s="52"/>
      <c r="C18" s="52"/>
      <c r="D18" s="32"/>
      <c r="E18" s="30"/>
      <c r="F18" s="31"/>
    </row>
    <row r="19" spans="1:14" s="44" customFormat="1" x14ac:dyDescent="0.2">
      <c r="A19" s="51"/>
      <c r="B19" s="52"/>
      <c r="C19" s="52"/>
      <c r="D19" s="32"/>
      <c r="E19" s="30"/>
      <c r="F19" s="31"/>
    </row>
    <row r="20" spans="1:14" x14ac:dyDescent="0.2">
      <c r="A20" s="49" t="s">
        <v>128</v>
      </c>
      <c r="B20" s="37"/>
      <c r="C20" s="31"/>
      <c r="D20" s="32"/>
      <c r="E20" s="37"/>
      <c r="F20" s="31"/>
    </row>
    <row r="21" spans="1:14" ht="29.25" customHeight="1" x14ac:dyDescent="0.2">
      <c r="A21" s="73" t="s">
        <v>3</v>
      </c>
      <c r="B21" s="78" t="s">
        <v>14</v>
      </c>
      <c r="C21" s="78" t="s">
        <v>15</v>
      </c>
      <c r="D21" s="78" t="s">
        <v>16</v>
      </c>
      <c r="E21" s="78" t="s">
        <v>63</v>
      </c>
      <c r="F21" s="31"/>
      <c r="I21" s="50"/>
      <c r="J21" s="50"/>
      <c r="K21" s="50"/>
      <c r="L21" s="50"/>
      <c r="M21" s="50"/>
      <c r="N21" s="50"/>
    </row>
    <row r="22" spans="1:14" s="44" customFormat="1" x14ac:dyDescent="0.2">
      <c r="A22" s="77">
        <v>41974</v>
      </c>
      <c r="B22" s="126">
        <v>21</v>
      </c>
      <c r="C22" s="126">
        <v>5</v>
      </c>
      <c r="D22" s="126">
        <v>9</v>
      </c>
      <c r="E22" s="126">
        <v>26</v>
      </c>
      <c r="F22" s="31"/>
      <c r="I22" s="50"/>
      <c r="J22" s="50"/>
      <c r="K22" s="50"/>
      <c r="L22" s="50"/>
      <c r="M22" s="50"/>
      <c r="N22" s="50"/>
    </row>
    <row r="23" spans="1:14" s="44" customFormat="1" x14ac:dyDescent="0.2">
      <c r="A23" s="77">
        <v>42005</v>
      </c>
      <c r="B23" s="126">
        <v>5</v>
      </c>
      <c r="C23" s="126">
        <v>3</v>
      </c>
      <c r="D23" s="126">
        <v>2</v>
      </c>
      <c r="E23" s="126">
        <v>15</v>
      </c>
      <c r="F23" s="31"/>
      <c r="I23" s="50"/>
      <c r="J23" s="50"/>
      <c r="K23" s="50"/>
      <c r="L23" s="50"/>
      <c r="M23" s="50"/>
      <c r="N23" s="50"/>
    </row>
    <row r="24" spans="1:14" s="44" customFormat="1" x14ac:dyDescent="0.2">
      <c r="A24" s="77">
        <v>42036</v>
      </c>
      <c r="B24" s="126">
        <v>20</v>
      </c>
      <c r="C24" s="126">
        <v>1</v>
      </c>
      <c r="D24" s="126">
        <v>16</v>
      </c>
      <c r="E24" s="126">
        <v>26</v>
      </c>
      <c r="F24" s="31"/>
      <c r="I24" s="50"/>
      <c r="J24" s="50"/>
      <c r="K24" s="50"/>
      <c r="L24" s="50"/>
      <c r="M24" s="50"/>
      <c r="N24" s="50"/>
    </row>
    <row r="25" spans="1:14" s="44" customFormat="1" x14ac:dyDescent="0.2">
      <c r="A25" s="77">
        <v>42064</v>
      </c>
      <c r="B25" s="126">
        <v>20</v>
      </c>
      <c r="C25" s="126">
        <v>2</v>
      </c>
      <c r="D25" s="126">
        <v>5</v>
      </c>
      <c r="E25" s="126">
        <v>29</v>
      </c>
      <c r="F25" s="31"/>
      <c r="I25" s="50"/>
      <c r="J25" s="50"/>
      <c r="K25" s="50"/>
      <c r="L25" s="50"/>
      <c r="M25" s="50"/>
      <c r="N25" s="50"/>
    </row>
    <row r="26" spans="1:14" s="44" customFormat="1" x14ac:dyDescent="0.2">
      <c r="A26" s="77">
        <v>42095</v>
      </c>
      <c r="B26" s="126">
        <v>28</v>
      </c>
      <c r="C26" s="126">
        <v>5</v>
      </c>
      <c r="D26" s="126">
        <v>6</v>
      </c>
      <c r="E26" s="126">
        <v>33</v>
      </c>
      <c r="F26" s="31"/>
      <c r="I26" s="50"/>
      <c r="J26" s="50"/>
      <c r="K26" s="50"/>
      <c r="L26" s="50"/>
      <c r="M26" s="50"/>
      <c r="N26" s="50"/>
    </row>
    <row r="27" spans="1:14" s="44" customFormat="1" x14ac:dyDescent="0.2">
      <c r="A27" s="77">
        <v>42125</v>
      </c>
      <c r="B27" s="126">
        <v>11</v>
      </c>
      <c r="C27" s="126">
        <v>2</v>
      </c>
      <c r="D27" s="126">
        <v>8</v>
      </c>
      <c r="E27" s="126">
        <v>14</v>
      </c>
      <c r="F27" s="31"/>
      <c r="I27" s="50"/>
      <c r="J27" s="50"/>
      <c r="K27" s="50"/>
      <c r="L27" s="50"/>
      <c r="M27" s="50"/>
      <c r="N27" s="50"/>
    </row>
    <row r="28" spans="1:14" s="44" customFormat="1" x14ac:dyDescent="0.2">
      <c r="A28" s="77">
        <v>42156</v>
      </c>
      <c r="B28" s="126">
        <v>3</v>
      </c>
      <c r="C28" s="126">
        <v>4</v>
      </c>
      <c r="D28" s="126">
        <v>2</v>
      </c>
      <c r="E28" s="126">
        <v>18</v>
      </c>
      <c r="F28" s="31"/>
      <c r="I28" s="50"/>
      <c r="J28" s="50"/>
      <c r="K28" s="50"/>
      <c r="L28" s="50"/>
      <c r="M28" s="50"/>
      <c r="N28" s="50"/>
    </row>
    <row r="29" spans="1:14" x14ac:dyDescent="0.2">
      <c r="A29" s="77">
        <v>42186</v>
      </c>
      <c r="B29" s="73">
        <v>15</v>
      </c>
      <c r="C29" s="127">
        <v>2</v>
      </c>
      <c r="D29" s="79">
        <v>8</v>
      </c>
      <c r="E29" s="128">
        <v>18</v>
      </c>
      <c r="F29" s="32"/>
    </row>
    <row r="30" spans="1:14" x14ac:dyDescent="0.2">
      <c r="A30" s="74">
        <v>42217</v>
      </c>
      <c r="B30" s="73">
        <v>11</v>
      </c>
      <c r="C30" s="127">
        <v>7</v>
      </c>
      <c r="D30" s="79">
        <v>3</v>
      </c>
      <c r="E30" s="79">
        <v>22</v>
      </c>
      <c r="F30" s="19"/>
    </row>
    <row r="31" spans="1:14" x14ac:dyDescent="0.2">
      <c r="A31" s="74">
        <v>42248</v>
      </c>
      <c r="B31" s="73">
        <v>5</v>
      </c>
      <c r="C31" s="127">
        <v>2</v>
      </c>
      <c r="D31" s="79">
        <v>4</v>
      </c>
      <c r="E31" s="79">
        <v>12</v>
      </c>
    </row>
    <row r="32" spans="1:14" x14ac:dyDescent="0.2">
      <c r="A32" s="74">
        <v>42278</v>
      </c>
      <c r="B32" s="73">
        <v>18</v>
      </c>
      <c r="C32" s="127">
        <v>5</v>
      </c>
      <c r="D32" s="79">
        <v>8</v>
      </c>
      <c r="E32" s="79">
        <v>19</v>
      </c>
    </row>
    <row r="33" spans="1:8" x14ac:dyDescent="0.2">
      <c r="A33" s="74">
        <v>42309</v>
      </c>
      <c r="B33" s="73">
        <v>13</v>
      </c>
      <c r="C33" s="127">
        <v>4</v>
      </c>
      <c r="D33" s="79">
        <v>8</v>
      </c>
      <c r="E33" s="79">
        <v>23</v>
      </c>
    </row>
    <row r="34" spans="1:8" x14ac:dyDescent="0.2">
      <c r="A34" s="114" t="s">
        <v>94</v>
      </c>
      <c r="B34"/>
      <c r="C34" s="43"/>
      <c r="D34" s="43"/>
      <c r="E34" s="43"/>
      <c r="F34" s="46"/>
    </row>
    <row r="35" spans="1:8" s="44" customFormat="1" x14ac:dyDescent="0.2">
      <c r="A35" s="54"/>
      <c r="B35" s="82"/>
      <c r="C35" s="82"/>
      <c r="D35" s="82"/>
      <c r="E35" s="82"/>
      <c r="F35" s="46"/>
    </row>
    <row r="36" spans="1:8" ht="14.25" customHeight="1" x14ac:dyDescent="0.2"/>
    <row r="37" spans="1:8" x14ac:dyDescent="0.2">
      <c r="A37" s="115" t="s">
        <v>64</v>
      </c>
      <c r="B37" s="39"/>
      <c r="C37" s="39"/>
      <c r="D37" s="39"/>
      <c r="E37" s="39"/>
      <c r="F37" s="40"/>
      <c r="G37" s="41"/>
      <c r="H37" s="41"/>
    </row>
    <row r="38" spans="1:8" ht="12.75" customHeight="1" x14ac:dyDescent="0.2">
      <c r="A38" s="116" t="s">
        <v>129</v>
      </c>
      <c r="B38" s="70"/>
      <c r="C38" s="38"/>
      <c r="D38" s="38"/>
      <c r="E38" s="38"/>
      <c r="F38" s="19"/>
    </row>
    <row r="39" spans="1:8" x14ac:dyDescent="0.2">
      <c r="A39" s="70"/>
      <c r="B39" s="70"/>
      <c r="C39" s="38"/>
      <c r="D39" s="38"/>
      <c r="E39" s="38"/>
      <c r="F39" s="19"/>
    </row>
    <row r="40" spans="1:8" x14ac:dyDescent="0.2">
      <c r="A40" s="70"/>
      <c r="B40" s="70"/>
      <c r="C40" s="38"/>
      <c r="D40" s="38"/>
      <c r="E40" s="38"/>
      <c r="F40" s="19"/>
    </row>
    <row r="41" spans="1:8" x14ac:dyDescent="0.2">
      <c r="A41" s="70"/>
      <c r="B41" s="70"/>
      <c r="C41" s="38"/>
      <c r="D41" s="38"/>
      <c r="E41" s="38"/>
      <c r="F41" s="19"/>
    </row>
    <row r="42" spans="1:8" x14ac:dyDescent="0.2">
      <c r="A42" s="70"/>
      <c r="B42" s="70"/>
      <c r="C42" s="38"/>
      <c r="D42" s="38"/>
      <c r="E42" s="38"/>
      <c r="F42" s="19"/>
    </row>
    <row r="43" spans="1:8" x14ac:dyDescent="0.2">
      <c r="A43" s="70"/>
      <c r="B43" s="70"/>
      <c r="C43" s="38"/>
      <c r="D43" s="38"/>
      <c r="E43" s="38"/>
      <c r="F43" s="19"/>
    </row>
    <row r="44" spans="1:8" x14ac:dyDescent="0.2">
      <c r="A44" s="70"/>
      <c r="B44" s="70"/>
      <c r="C44" s="38"/>
      <c r="D44" s="38"/>
      <c r="E44" s="38"/>
      <c r="F44" s="19"/>
    </row>
    <row r="45" spans="1:8" x14ac:dyDescent="0.2">
      <c r="A45" s="70"/>
      <c r="B45" s="70"/>
      <c r="C45" s="38"/>
      <c r="D45" s="38"/>
      <c r="E45" s="38"/>
      <c r="F45" s="19"/>
    </row>
    <row r="46" spans="1:8" x14ac:dyDescent="0.2">
      <c r="A46" s="70"/>
      <c r="B46" s="70"/>
      <c r="C46" s="38"/>
      <c r="D46" s="38"/>
      <c r="E46" s="38"/>
      <c r="F46" s="19"/>
    </row>
    <row r="47" spans="1:8" x14ac:dyDescent="0.2">
      <c r="A47" s="70"/>
      <c r="B47" s="70"/>
      <c r="C47" s="38"/>
      <c r="D47" s="38"/>
      <c r="E47" s="38"/>
      <c r="F47" s="19"/>
    </row>
    <row r="48" spans="1:8" x14ac:dyDescent="0.2">
      <c r="A48" s="70"/>
      <c r="B48" s="70"/>
      <c r="C48" s="19"/>
      <c r="D48" s="19"/>
      <c r="E48" s="19"/>
      <c r="F48" s="19"/>
    </row>
    <row r="49" spans="1:2" x14ac:dyDescent="0.2">
      <c r="A49" s="70"/>
      <c r="B49" s="70"/>
    </row>
    <row r="50" spans="1:2" x14ac:dyDescent="0.2">
      <c r="A50" s="70"/>
      <c r="B50" s="70"/>
    </row>
  </sheetData>
  <hyperlinks>
    <hyperlink ref="A2" location="Contents!A1" display="return to contents page"/>
  </hyperlinks>
  <pageMargins left="0.7" right="0.7" top="0.75" bottom="0.75" header="0.3" footer="0.3"/>
  <pageSetup paperSize="9" orientation="landscape" r:id="rId1"/>
  <rowBreaks count="1" manualBreakCount="1">
    <brk id="18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60.875" style="11" bestFit="1" customWidth="1"/>
    <col min="2" max="2" width="10.375" style="11" customWidth="1"/>
    <col min="3" max="3" width="10.75" style="11" customWidth="1"/>
    <col min="4" max="5" width="10.125" style="11" customWidth="1"/>
    <col min="6" max="16384" width="9" style="11"/>
  </cols>
  <sheetData>
    <row r="1" spans="1:4" s="47" customFormat="1" x14ac:dyDescent="0.2">
      <c r="A1" s="12" t="s">
        <v>6</v>
      </c>
    </row>
    <row r="2" spans="1:4" x14ac:dyDescent="0.2">
      <c r="A2" s="10" t="s">
        <v>0</v>
      </c>
    </row>
    <row r="3" spans="1:4" x14ac:dyDescent="0.2">
      <c r="A3" s="1" t="s">
        <v>143</v>
      </c>
    </row>
    <row r="4" spans="1:4" ht="12.75" customHeight="1" x14ac:dyDescent="0.2">
      <c r="A4" s="12" t="s">
        <v>67</v>
      </c>
    </row>
    <row r="5" spans="1:4" ht="38.25" x14ac:dyDescent="0.2">
      <c r="A5" s="4" t="s">
        <v>7</v>
      </c>
      <c r="B5" s="25" t="s">
        <v>8</v>
      </c>
      <c r="C5" s="3" t="s">
        <v>4</v>
      </c>
    </row>
    <row r="6" spans="1:4" x14ac:dyDescent="0.2">
      <c r="A6" s="4" t="s">
        <v>9</v>
      </c>
      <c r="B6" s="26">
        <v>22</v>
      </c>
      <c r="C6" s="34">
        <v>65</v>
      </c>
      <c r="D6" s="42"/>
    </row>
    <row r="7" spans="1:4" x14ac:dyDescent="0.2">
      <c r="A7" s="4" t="s">
        <v>141</v>
      </c>
      <c r="B7" s="28">
        <v>9</v>
      </c>
      <c r="C7" s="34">
        <v>26</v>
      </c>
      <c r="D7" s="42"/>
    </row>
    <row r="8" spans="1:4" x14ac:dyDescent="0.2">
      <c r="A8" s="4" t="s">
        <v>10</v>
      </c>
      <c r="B8" s="26">
        <v>2</v>
      </c>
      <c r="C8" s="34">
        <v>6</v>
      </c>
      <c r="D8" s="42"/>
    </row>
    <row r="9" spans="1:4" x14ac:dyDescent="0.2">
      <c r="A9" s="4" t="s">
        <v>142</v>
      </c>
      <c r="B9" s="26">
        <v>1</v>
      </c>
      <c r="C9" s="34">
        <v>3</v>
      </c>
      <c r="D9" s="42"/>
    </row>
    <row r="10" spans="1:4" x14ac:dyDescent="0.2">
      <c r="A10" s="4" t="s">
        <v>2</v>
      </c>
      <c r="B10" s="29">
        <v>34</v>
      </c>
      <c r="C10" s="33">
        <v>100</v>
      </c>
    </row>
    <row r="11" spans="1:4" x14ac:dyDescent="0.2">
      <c r="A11" s="54"/>
      <c r="B11" s="24"/>
      <c r="C11" s="24"/>
    </row>
  </sheetData>
  <sortState ref="A21:E30">
    <sortCondition descending="1" ref="E21:E30"/>
  </sortState>
  <hyperlinks>
    <hyperlink ref="A2" location="Contents!A1" display="return to contents page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12.75" style="24" customWidth="1"/>
    <col min="2" max="16384" width="9" style="24"/>
  </cols>
  <sheetData>
    <row r="1" spans="1:6" x14ac:dyDescent="0.2">
      <c r="A1" s="12" t="s">
        <v>17</v>
      </c>
    </row>
    <row r="2" spans="1:6" x14ac:dyDescent="0.2">
      <c r="A2" s="10" t="s">
        <v>0</v>
      </c>
    </row>
    <row r="3" spans="1:6" x14ac:dyDescent="0.2">
      <c r="A3" s="1" t="s">
        <v>144</v>
      </c>
    </row>
    <row r="4" spans="1:6" x14ac:dyDescent="0.2">
      <c r="A4" s="45" t="s">
        <v>5</v>
      </c>
      <c r="B4" s="48"/>
      <c r="C4" s="48"/>
      <c r="D4" s="48"/>
      <c r="E4" s="48"/>
      <c r="F4" s="48"/>
    </row>
    <row r="5" spans="1:6" ht="51" x14ac:dyDescent="0.2">
      <c r="A5" s="4" t="s">
        <v>19</v>
      </c>
      <c r="B5" s="25" t="s">
        <v>20</v>
      </c>
      <c r="C5" s="3" t="s">
        <v>21</v>
      </c>
      <c r="D5" s="3" t="s">
        <v>22</v>
      </c>
      <c r="E5" s="25" t="s">
        <v>23</v>
      </c>
      <c r="F5" s="3" t="s">
        <v>2</v>
      </c>
    </row>
    <row r="6" spans="1:6" x14ac:dyDescent="0.2">
      <c r="A6" s="4" t="s">
        <v>95</v>
      </c>
      <c r="B6" s="83">
        <v>0</v>
      </c>
      <c r="C6" s="53">
        <v>9</v>
      </c>
      <c r="D6" s="53">
        <v>3</v>
      </c>
      <c r="E6" s="83">
        <v>3</v>
      </c>
      <c r="F6" s="53">
        <v>15</v>
      </c>
    </row>
    <row r="7" spans="1:6" x14ac:dyDescent="0.2">
      <c r="A7" s="4" t="s">
        <v>36</v>
      </c>
      <c r="B7" s="26">
        <v>2</v>
      </c>
      <c r="C7" s="27">
        <v>2</v>
      </c>
      <c r="D7" s="53">
        <v>0</v>
      </c>
      <c r="E7" s="26">
        <v>3</v>
      </c>
      <c r="F7" s="27">
        <v>7</v>
      </c>
    </row>
    <row r="8" spans="1:6" x14ac:dyDescent="0.2">
      <c r="A8" s="4" t="s">
        <v>24</v>
      </c>
      <c r="B8" s="26">
        <v>11</v>
      </c>
      <c r="C8" s="27">
        <v>17</v>
      </c>
      <c r="D8" s="53">
        <v>7</v>
      </c>
      <c r="E8" s="26">
        <v>3</v>
      </c>
      <c r="F8" s="27">
        <v>38</v>
      </c>
    </row>
    <row r="9" spans="1:6" x14ac:dyDescent="0.2">
      <c r="A9" s="4" t="s">
        <v>25</v>
      </c>
      <c r="B9" s="26">
        <v>4</v>
      </c>
      <c r="C9" s="27">
        <v>4</v>
      </c>
      <c r="D9" s="53">
        <v>1</v>
      </c>
      <c r="E9" s="26">
        <v>1</v>
      </c>
      <c r="F9" s="27">
        <v>10</v>
      </c>
    </row>
    <row r="10" spans="1:6" x14ac:dyDescent="0.2">
      <c r="A10" s="4" t="s">
        <v>26</v>
      </c>
      <c r="B10" s="26">
        <v>17</v>
      </c>
      <c r="C10" s="27">
        <f>SUM(C6:C9)</f>
        <v>32</v>
      </c>
      <c r="D10" s="27">
        <f>SUM(D6:D9)</f>
        <v>11</v>
      </c>
      <c r="E10" s="27">
        <f t="shared" ref="E10" si="0">SUM(E6:E9)</f>
        <v>10</v>
      </c>
      <c r="F10" s="27">
        <f>SUM(F6:F9)</f>
        <v>70</v>
      </c>
    </row>
    <row r="11" spans="1:6" x14ac:dyDescent="0.2">
      <c r="A11" s="54" t="s">
        <v>96</v>
      </c>
      <c r="B11" s="30"/>
      <c r="C11" s="31"/>
      <c r="D11" s="32"/>
      <c r="E11" s="30"/>
      <c r="F11" s="31"/>
    </row>
    <row r="12" spans="1:6" x14ac:dyDescent="0.2">
      <c r="B12" s="30"/>
      <c r="C12" s="37"/>
      <c r="D12" s="55"/>
      <c r="E12" s="30"/>
      <c r="F12" s="37"/>
    </row>
    <row r="13" spans="1:6" x14ac:dyDescent="0.2">
      <c r="A13" s="54"/>
      <c r="B13" s="30"/>
      <c r="C13" s="37"/>
      <c r="D13" s="55"/>
      <c r="E13" s="30"/>
      <c r="F13" s="37"/>
    </row>
    <row r="14" spans="1:6" x14ac:dyDescent="0.2">
      <c r="A14" s="56" t="s">
        <v>97</v>
      </c>
      <c r="B14" s="47"/>
      <c r="C14" s="47"/>
      <c r="D14" s="47"/>
      <c r="E14" s="47"/>
      <c r="F14" s="47"/>
    </row>
    <row r="15" spans="1:6" ht="38.25" x14ac:dyDescent="0.2">
      <c r="A15" s="4" t="s">
        <v>27</v>
      </c>
      <c r="B15" s="25" t="s">
        <v>20</v>
      </c>
      <c r="C15" s="3" t="s">
        <v>21</v>
      </c>
      <c r="D15" s="3" t="s">
        <v>22</v>
      </c>
      <c r="E15" s="25" t="s">
        <v>23</v>
      </c>
      <c r="F15" s="3" t="s">
        <v>2</v>
      </c>
    </row>
    <row r="16" spans="1:6" ht="51" customHeight="1" x14ac:dyDescent="0.2">
      <c r="A16" s="4" t="s">
        <v>28</v>
      </c>
      <c r="B16" s="26">
        <v>0</v>
      </c>
      <c r="C16" s="27">
        <v>0</v>
      </c>
      <c r="D16" s="53">
        <v>0</v>
      </c>
      <c r="E16" s="26">
        <v>0</v>
      </c>
      <c r="F16" s="27">
        <f>SUM(B16:E16)</f>
        <v>0</v>
      </c>
    </row>
    <row r="17" spans="1:6" ht="51" customHeight="1" x14ac:dyDescent="0.2">
      <c r="A17" s="4" t="s">
        <v>29</v>
      </c>
      <c r="B17" s="26">
        <v>0</v>
      </c>
      <c r="C17" s="27">
        <v>5</v>
      </c>
      <c r="D17" s="53">
        <v>3</v>
      </c>
      <c r="E17" s="72">
        <v>2</v>
      </c>
      <c r="F17" s="27">
        <f>SUM(B17:E17)</f>
        <v>10</v>
      </c>
    </row>
    <row r="18" spans="1:6" ht="51" customHeight="1" x14ac:dyDescent="0.2">
      <c r="A18" s="4" t="s">
        <v>30</v>
      </c>
      <c r="B18" s="26">
        <v>0</v>
      </c>
      <c r="C18" s="27">
        <v>0</v>
      </c>
      <c r="D18" s="53">
        <v>0</v>
      </c>
      <c r="E18" s="26">
        <v>0</v>
      </c>
      <c r="F18" s="27">
        <f>SUM(B18:E18)</f>
        <v>0</v>
      </c>
    </row>
    <row r="19" spans="1:6" ht="51" customHeight="1" x14ac:dyDescent="0.2">
      <c r="A19" s="4" t="s">
        <v>31</v>
      </c>
      <c r="B19" s="28">
        <v>0</v>
      </c>
      <c r="C19" s="27">
        <v>4</v>
      </c>
      <c r="D19" s="53">
        <v>0</v>
      </c>
      <c r="E19" s="28">
        <v>1</v>
      </c>
      <c r="F19" s="27">
        <f>SUM(B19:E19)</f>
        <v>5</v>
      </c>
    </row>
    <row r="20" spans="1:6" ht="38.25" x14ac:dyDescent="0.2">
      <c r="A20" s="4" t="s">
        <v>32</v>
      </c>
      <c r="B20" s="26">
        <v>0</v>
      </c>
      <c r="C20" s="27">
        <v>0</v>
      </c>
      <c r="D20" s="53">
        <v>0</v>
      </c>
      <c r="E20" s="26">
        <v>0</v>
      </c>
      <c r="F20" s="27">
        <v>0</v>
      </c>
    </row>
    <row r="21" spans="1:6" ht="51" customHeight="1" x14ac:dyDescent="0.2">
      <c r="A21" s="4" t="s">
        <v>2</v>
      </c>
      <c r="B21" s="29">
        <f>SUM(B16:B20)</f>
        <v>0</v>
      </c>
      <c r="C21" s="29">
        <f t="shared" ref="C21:F21" si="1">SUM(C16:C20)</f>
        <v>9</v>
      </c>
      <c r="D21" s="29">
        <f t="shared" si="1"/>
        <v>3</v>
      </c>
      <c r="E21" s="29">
        <f t="shared" si="1"/>
        <v>3</v>
      </c>
      <c r="F21" s="29">
        <f t="shared" si="1"/>
        <v>15</v>
      </c>
    </row>
    <row r="22" spans="1:6" x14ac:dyDescent="0.2">
      <c r="A22" s="54" t="s">
        <v>96</v>
      </c>
      <c r="B22" s="47"/>
      <c r="C22" s="47"/>
      <c r="D22" s="47"/>
      <c r="E22" s="47"/>
      <c r="F22" s="47"/>
    </row>
    <row r="23" spans="1:6" x14ac:dyDescent="0.2">
      <c r="A23" s="54"/>
      <c r="B23" s="47"/>
      <c r="C23" s="47"/>
      <c r="D23" s="47"/>
      <c r="E23" s="47"/>
      <c r="F23" s="47"/>
    </row>
    <row r="24" spans="1:6" x14ac:dyDescent="0.2">
      <c r="A24" s="57" t="s">
        <v>65</v>
      </c>
      <c r="B24" s="47"/>
      <c r="C24" s="47"/>
      <c r="D24" s="47"/>
      <c r="E24" s="47"/>
      <c r="F24" s="47"/>
    </row>
    <row r="25" spans="1:6" x14ac:dyDescent="0.2">
      <c r="A25" s="58" t="s">
        <v>34</v>
      </c>
      <c r="B25" s="47"/>
      <c r="C25" s="47"/>
      <c r="D25" s="47"/>
      <c r="E25" s="47"/>
      <c r="F25" s="47"/>
    </row>
    <row r="26" spans="1:6" x14ac:dyDescent="0.2">
      <c r="A26" s="58" t="s">
        <v>35</v>
      </c>
      <c r="B26" s="47"/>
      <c r="C26" s="47"/>
      <c r="D26" s="47"/>
      <c r="E26" s="47"/>
      <c r="F26" s="47"/>
    </row>
  </sheetData>
  <hyperlinks>
    <hyperlink ref="A2" location="Contents!A1" display="return to contents page"/>
  </hyperlinks>
  <pageMargins left="0.7" right="0.7" top="0.75" bottom="0.75" header="0.3" footer="0.3"/>
  <pageSetup paperSize="9" orientation="landscape" r:id="rId1"/>
  <rowBreaks count="1" manualBreakCount="1">
    <brk id="1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33" style="24" customWidth="1"/>
    <col min="2" max="4" width="10.625" style="24" customWidth="1"/>
    <col min="5" max="5" width="11.25" style="24" customWidth="1"/>
    <col min="6" max="6" width="10.625" style="24" customWidth="1"/>
    <col min="7" max="16384" width="9" style="24"/>
  </cols>
  <sheetData>
    <row r="1" spans="1:6" x14ac:dyDescent="0.2">
      <c r="A1" s="59" t="s">
        <v>37</v>
      </c>
      <c r="B1" s="60"/>
      <c r="C1" s="60"/>
      <c r="D1" s="60"/>
      <c r="E1" s="60"/>
      <c r="F1" s="60"/>
    </row>
    <row r="2" spans="1:6" x14ac:dyDescent="0.2">
      <c r="A2" s="61" t="s">
        <v>0</v>
      </c>
      <c r="B2" s="60"/>
      <c r="C2" s="60"/>
      <c r="D2" s="60"/>
      <c r="E2" s="60"/>
      <c r="F2" s="60"/>
    </row>
    <row r="3" spans="1:6" x14ac:dyDescent="0.2">
      <c r="A3" s="62" t="s">
        <v>145</v>
      </c>
      <c r="B3" s="60"/>
      <c r="C3" s="60"/>
      <c r="D3" s="60"/>
      <c r="E3" s="60"/>
      <c r="F3" s="60"/>
    </row>
    <row r="4" spans="1:6" x14ac:dyDescent="0.2">
      <c r="A4" s="59" t="s">
        <v>98</v>
      </c>
      <c r="B4" s="63"/>
      <c r="C4" s="63"/>
      <c r="D4" s="63"/>
      <c r="E4" s="63"/>
      <c r="F4" s="63"/>
    </row>
    <row r="5" spans="1:6" ht="57" customHeight="1" x14ac:dyDescent="0.2">
      <c r="A5" s="64" t="s">
        <v>38</v>
      </c>
      <c r="B5" s="140" t="s">
        <v>99</v>
      </c>
      <c r="C5" s="140"/>
      <c r="D5" s="60"/>
      <c r="E5" s="60"/>
      <c r="F5" s="60"/>
    </row>
    <row r="6" spans="1:6" x14ac:dyDescent="0.2">
      <c r="A6" s="65" t="s">
        <v>58</v>
      </c>
      <c r="B6" s="136">
        <v>3</v>
      </c>
      <c r="C6" s="136"/>
    </row>
    <row r="7" spans="1:6" x14ac:dyDescent="0.2">
      <c r="A7" s="65" t="s">
        <v>100</v>
      </c>
      <c r="B7" s="136">
        <v>2</v>
      </c>
      <c r="C7" s="136"/>
    </row>
    <row r="8" spans="1:6" x14ac:dyDescent="0.2">
      <c r="A8" s="65" t="s">
        <v>101</v>
      </c>
      <c r="B8" s="136">
        <v>0</v>
      </c>
      <c r="C8" s="136"/>
    </row>
    <row r="9" spans="1:6" x14ac:dyDescent="0.2">
      <c r="A9" s="65" t="s">
        <v>102</v>
      </c>
      <c r="B9" s="136">
        <v>2</v>
      </c>
      <c r="C9" s="136"/>
    </row>
    <row r="10" spans="1:6" x14ac:dyDescent="0.2">
      <c r="A10" s="65" t="s">
        <v>103</v>
      </c>
      <c r="B10" s="136">
        <v>1</v>
      </c>
      <c r="C10" s="136"/>
    </row>
    <row r="11" spans="1:6" x14ac:dyDescent="0.2">
      <c r="A11" s="65" t="s">
        <v>104</v>
      </c>
      <c r="B11" s="136">
        <v>2</v>
      </c>
      <c r="C11" s="136"/>
    </row>
    <row r="12" spans="1:6" x14ac:dyDescent="0.2">
      <c r="A12" s="65" t="s">
        <v>105</v>
      </c>
      <c r="B12" s="136">
        <v>0</v>
      </c>
      <c r="C12" s="136"/>
    </row>
    <row r="13" spans="1:6" x14ac:dyDescent="0.2">
      <c r="A13" s="65" t="s">
        <v>39</v>
      </c>
      <c r="B13" s="136">
        <v>0</v>
      </c>
      <c r="C13" s="136"/>
    </row>
    <row r="14" spans="1:6" x14ac:dyDescent="0.2">
      <c r="A14" s="65" t="s">
        <v>59</v>
      </c>
      <c r="B14" s="136">
        <v>0</v>
      </c>
      <c r="C14" s="136"/>
    </row>
    <row r="15" spans="1:6" x14ac:dyDescent="0.2">
      <c r="A15" s="65" t="s">
        <v>66</v>
      </c>
      <c r="B15" s="136">
        <v>0</v>
      </c>
      <c r="C15" s="136"/>
    </row>
    <row r="16" spans="1:6" x14ac:dyDescent="0.2">
      <c r="A16" s="65" t="s">
        <v>106</v>
      </c>
      <c r="B16" s="136">
        <v>3</v>
      </c>
      <c r="C16" s="136"/>
    </row>
    <row r="17" spans="1:8" x14ac:dyDescent="0.2">
      <c r="A17" s="65" t="s">
        <v>107</v>
      </c>
      <c r="B17" s="141">
        <v>0</v>
      </c>
      <c r="C17" s="142"/>
    </row>
    <row r="18" spans="1:8" x14ac:dyDescent="0.2">
      <c r="A18" s="84" t="s">
        <v>2</v>
      </c>
      <c r="B18" s="137">
        <v>13</v>
      </c>
      <c r="C18" s="137"/>
    </row>
    <row r="20" spans="1:8" x14ac:dyDescent="0.2">
      <c r="A20" s="24" t="s">
        <v>108</v>
      </c>
    </row>
    <row r="21" spans="1:8" x14ac:dyDescent="0.2">
      <c r="A21" s="58" t="s">
        <v>109</v>
      </c>
    </row>
    <row r="22" spans="1:8" x14ac:dyDescent="0.2">
      <c r="A22" s="143" t="s">
        <v>110</v>
      </c>
      <c r="B22" s="143"/>
      <c r="C22" s="143"/>
      <c r="D22" s="143"/>
      <c r="E22" s="143"/>
      <c r="F22" s="143"/>
      <c r="G22" s="143"/>
      <c r="H22" s="143"/>
    </row>
    <row r="23" spans="1:8" ht="30" customHeight="1" x14ac:dyDescent="0.2">
      <c r="A23" s="135" t="s">
        <v>111</v>
      </c>
      <c r="B23" s="135"/>
      <c r="C23" s="135"/>
      <c r="D23" s="135"/>
      <c r="E23" s="135"/>
      <c r="F23" s="135"/>
      <c r="G23" s="135"/>
      <c r="H23" s="135"/>
    </row>
    <row r="24" spans="1:8" ht="17.25" customHeight="1" x14ac:dyDescent="0.2">
      <c r="A24" s="144" t="s">
        <v>112</v>
      </c>
      <c r="B24" s="144"/>
      <c r="C24" s="144"/>
      <c r="D24" s="144"/>
      <c r="E24" s="144"/>
      <c r="F24" s="144"/>
      <c r="G24" s="144"/>
      <c r="H24" s="144"/>
    </row>
    <row r="25" spans="1:8" x14ac:dyDescent="0.2">
      <c r="A25" s="143" t="s">
        <v>113</v>
      </c>
      <c r="B25" s="143"/>
      <c r="C25" s="143"/>
      <c r="D25" s="143"/>
      <c r="E25" s="143"/>
      <c r="F25" s="143"/>
      <c r="G25" s="143"/>
      <c r="H25" s="143"/>
    </row>
    <row r="26" spans="1:8" ht="30" customHeight="1" x14ac:dyDescent="0.2">
      <c r="A26" s="135" t="s">
        <v>114</v>
      </c>
      <c r="B26" s="135"/>
      <c r="C26" s="135"/>
      <c r="D26" s="135"/>
      <c r="E26" s="135"/>
      <c r="F26" s="135"/>
      <c r="G26" s="135"/>
      <c r="H26" s="135"/>
    </row>
    <row r="27" spans="1:8" ht="30" customHeight="1" x14ac:dyDescent="0.2">
      <c r="A27" s="135" t="s">
        <v>115</v>
      </c>
      <c r="B27" s="135"/>
      <c r="C27" s="135"/>
      <c r="D27" s="135"/>
      <c r="E27" s="135"/>
      <c r="F27" s="135"/>
      <c r="G27" s="135"/>
      <c r="H27" s="135"/>
    </row>
    <row r="28" spans="1:8" x14ac:dyDescent="0.2">
      <c r="A28" s="68"/>
      <c r="B28" s="68"/>
      <c r="C28" s="68"/>
      <c r="D28" s="68"/>
      <c r="E28" s="68"/>
      <c r="F28" s="68"/>
      <c r="G28" s="68"/>
      <c r="H28" s="68"/>
    </row>
    <row r="29" spans="1:8" x14ac:dyDescent="0.2">
      <c r="A29" s="68"/>
      <c r="B29" s="68"/>
      <c r="C29" s="68"/>
      <c r="D29" s="68"/>
      <c r="E29" s="68"/>
      <c r="F29" s="68"/>
      <c r="G29" s="68"/>
      <c r="H29" s="68"/>
    </row>
    <row r="31" spans="1:8" x14ac:dyDescent="0.2">
      <c r="A31" s="59" t="s">
        <v>116</v>
      </c>
    </row>
    <row r="32" spans="1:8" ht="33" customHeight="1" x14ac:dyDescent="0.2">
      <c r="A32" s="71" t="s">
        <v>40</v>
      </c>
      <c r="B32" s="76" t="s">
        <v>20</v>
      </c>
      <c r="C32" s="76" t="s">
        <v>21</v>
      </c>
      <c r="D32" s="76" t="s">
        <v>22</v>
      </c>
      <c r="E32" s="76" t="s">
        <v>23</v>
      </c>
      <c r="F32" s="76" t="s">
        <v>2</v>
      </c>
    </row>
    <row r="33" spans="1:9" x14ac:dyDescent="0.2">
      <c r="A33" s="65" t="s">
        <v>41</v>
      </c>
      <c r="B33" s="65">
        <v>2</v>
      </c>
      <c r="C33" s="65">
        <v>0</v>
      </c>
      <c r="D33" s="65">
        <v>0</v>
      </c>
      <c r="E33" s="65">
        <v>3</v>
      </c>
      <c r="F33" s="84">
        <v>5</v>
      </c>
    </row>
    <row r="34" spans="1:9" ht="28.5" customHeight="1" x14ac:dyDescent="0.2">
      <c r="A34" s="80" t="s">
        <v>42</v>
      </c>
      <c r="B34" s="65">
        <v>0</v>
      </c>
      <c r="C34" s="65">
        <v>2</v>
      </c>
      <c r="D34" s="65">
        <v>0</v>
      </c>
      <c r="E34" s="65">
        <v>0</v>
      </c>
      <c r="F34" s="84">
        <v>2</v>
      </c>
    </row>
    <row r="35" spans="1:9" x14ac:dyDescent="0.2">
      <c r="A35" s="65" t="s">
        <v>43</v>
      </c>
      <c r="B35" s="65">
        <v>1</v>
      </c>
      <c r="C35" s="65">
        <v>0</v>
      </c>
      <c r="D35" s="65">
        <v>0</v>
      </c>
      <c r="E35" s="65">
        <v>5</v>
      </c>
      <c r="F35" s="84">
        <v>6</v>
      </c>
    </row>
    <row r="36" spans="1:9" x14ac:dyDescent="0.2">
      <c r="A36" s="65" t="s">
        <v>44</v>
      </c>
      <c r="B36" s="65">
        <v>0</v>
      </c>
      <c r="C36" s="65">
        <v>0</v>
      </c>
      <c r="D36" s="65">
        <v>0</v>
      </c>
      <c r="E36" s="65">
        <v>0</v>
      </c>
      <c r="F36" s="84">
        <v>0</v>
      </c>
    </row>
    <row r="37" spans="1:9" x14ac:dyDescent="0.2">
      <c r="A37" s="65" t="s">
        <v>45</v>
      </c>
      <c r="B37" s="65">
        <v>0</v>
      </c>
      <c r="C37" s="65">
        <v>0</v>
      </c>
      <c r="D37" s="65">
        <v>0</v>
      </c>
      <c r="E37" s="65">
        <v>0</v>
      </c>
      <c r="F37" s="84">
        <v>0</v>
      </c>
    </row>
    <row r="38" spans="1:9" x14ac:dyDescent="0.2">
      <c r="A38" s="84" t="s">
        <v>2</v>
      </c>
      <c r="B38" s="84">
        <v>3</v>
      </c>
      <c r="C38" s="84">
        <v>2</v>
      </c>
      <c r="D38" s="84">
        <v>0</v>
      </c>
      <c r="E38" s="84">
        <v>8</v>
      </c>
      <c r="F38" s="84">
        <v>13</v>
      </c>
    </row>
    <row r="39" spans="1:9" x14ac:dyDescent="0.2">
      <c r="A39" s="24" t="s">
        <v>96</v>
      </c>
    </row>
    <row r="41" spans="1:9" x14ac:dyDescent="0.2">
      <c r="A41" s="69" t="s">
        <v>33</v>
      </c>
      <c r="B41" s="58"/>
      <c r="C41" s="58"/>
      <c r="D41" s="58"/>
      <c r="E41" s="58"/>
      <c r="F41" s="58"/>
      <c r="G41" s="58"/>
      <c r="H41" s="58"/>
      <c r="I41" s="58"/>
    </row>
    <row r="42" spans="1:9" ht="12.75" customHeight="1" x14ac:dyDescent="0.2">
      <c r="A42" s="66" t="s">
        <v>55</v>
      </c>
      <c r="B42" s="66"/>
      <c r="C42" s="66"/>
      <c r="D42" s="66"/>
      <c r="E42" s="66"/>
      <c r="F42" s="66"/>
      <c r="G42" s="66"/>
      <c r="H42" s="66"/>
      <c r="I42" s="67"/>
    </row>
    <row r="43" spans="1:9" x14ac:dyDescent="0.2">
      <c r="A43" s="138" t="s">
        <v>56</v>
      </c>
      <c r="B43" s="138"/>
      <c r="C43" s="138"/>
      <c r="D43" s="138"/>
      <c r="E43" s="138"/>
      <c r="F43" s="138"/>
      <c r="G43" s="138"/>
      <c r="H43" s="138"/>
      <c r="I43" s="58"/>
    </row>
    <row r="44" spans="1:9" ht="30" customHeight="1" x14ac:dyDescent="0.2">
      <c r="A44" s="139" t="s">
        <v>57</v>
      </c>
      <c r="B44" s="139"/>
      <c r="C44" s="139"/>
      <c r="D44" s="139"/>
      <c r="E44" s="139"/>
      <c r="F44" s="139"/>
      <c r="G44" s="139"/>
      <c r="H44" s="139"/>
      <c r="I44" s="58"/>
    </row>
    <row r="45" spans="1:9" x14ac:dyDescent="0.2">
      <c r="A45" s="58"/>
      <c r="B45" s="58"/>
      <c r="C45" s="58"/>
      <c r="D45" s="58"/>
      <c r="E45" s="58"/>
      <c r="F45" s="58"/>
      <c r="G45" s="58"/>
      <c r="H45" s="58"/>
    </row>
    <row r="46" spans="1:9" x14ac:dyDescent="0.2">
      <c r="A46" s="59" t="s">
        <v>117</v>
      </c>
    </row>
    <row r="47" spans="1:9" ht="56.25" customHeight="1" x14ac:dyDescent="0.2">
      <c r="A47" s="65" t="s">
        <v>46</v>
      </c>
      <c r="B47" s="71" t="s">
        <v>47</v>
      </c>
      <c r="C47" s="71" t="s">
        <v>48</v>
      </c>
      <c r="D47" s="71" t="s">
        <v>49</v>
      </c>
      <c r="E47" s="71" t="s">
        <v>50</v>
      </c>
      <c r="F47" s="71" t="s">
        <v>51</v>
      </c>
    </row>
    <row r="48" spans="1:9" x14ac:dyDescent="0.2">
      <c r="A48" s="65" t="s">
        <v>60</v>
      </c>
      <c r="B48" s="65">
        <v>1</v>
      </c>
      <c r="C48" s="65">
        <v>0</v>
      </c>
      <c r="D48" s="65">
        <v>0</v>
      </c>
      <c r="E48" s="65">
        <v>0</v>
      </c>
      <c r="F48" s="65">
        <v>0</v>
      </c>
    </row>
    <row r="49" spans="1:7" x14ac:dyDescent="0.2">
      <c r="A49" s="85" t="s">
        <v>118</v>
      </c>
      <c r="B49" s="65">
        <v>0</v>
      </c>
      <c r="C49" s="65">
        <v>0</v>
      </c>
      <c r="D49" s="65">
        <v>1</v>
      </c>
      <c r="E49" s="65">
        <v>0</v>
      </c>
      <c r="F49" s="65">
        <v>0</v>
      </c>
    </row>
    <row r="50" spans="1:7" x14ac:dyDescent="0.2">
      <c r="A50" s="65" t="s">
        <v>119</v>
      </c>
      <c r="B50" s="65">
        <v>0</v>
      </c>
      <c r="C50" s="65">
        <v>0</v>
      </c>
      <c r="D50" s="65">
        <v>1</v>
      </c>
      <c r="E50" s="65">
        <v>0</v>
      </c>
      <c r="F50" s="65">
        <v>0</v>
      </c>
    </row>
    <row r="51" spans="1:7" x14ac:dyDescent="0.2">
      <c r="A51" s="65" t="s">
        <v>120</v>
      </c>
      <c r="B51" s="65">
        <v>1</v>
      </c>
      <c r="C51" s="65">
        <v>0</v>
      </c>
      <c r="D51" s="65">
        <v>1</v>
      </c>
      <c r="E51" s="65">
        <v>0</v>
      </c>
      <c r="F51" s="65">
        <v>0</v>
      </c>
    </row>
    <row r="52" spans="1:7" x14ac:dyDescent="0.2">
      <c r="A52" s="65" t="s">
        <v>121</v>
      </c>
      <c r="B52" s="65">
        <v>0</v>
      </c>
      <c r="C52" s="65">
        <v>1</v>
      </c>
      <c r="D52" s="65">
        <v>0</v>
      </c>
      <c r="E52" s="65">
        <v>0</v>
      </c>
      <c r="F52" s="65">
        <v>0</v>
      </c>
    </row>
    <row r="53" spans="1:7" x14ac:dyDescent="0.2">
      <c r="A53" s="65" t="s">
        <v>122</v>
      </c>
      <c r="B53" s="65">
        <v>1</v>
      </c>
      <c r="C53" s="65">
        <v>0</v>
      </c>
      <c r="D53" s="65">
        <v>1</v>
      </c>
      <c r="E53" s="65">
        <v>0</v>
      </c>
      <c r="F53" s="65">
        <v>0</v>
      </c>
    </row>
    <row r="54" spans="1:7" x14ac:dyDescent="0.2">
      <c r="A54" s="65" t="s">
        <v>61</v>
      </c>
      <c r="B54" s="65">
        <v>1</v>
      </c>
      <c r="C54" s="65">
        <v>0</v>
      </c>
      <c r="D54" s="65">
        <v>0</v>
      </c>
      <c r="E54" s="65">
        <v>0</v>
      </c>
      <c r="F54" s="65">
        <v>0</v>
      </c>
    </row>
    <row r="55" spans="1:7" x14ac:dyDescent="0.2">
      <c r="A55" s="65" t="s">
        <v>52</v>
      </c>
      <c r="B55" s="65">
        <v>0</v>
      </c>
      <c r="C55" s="65">
        <v>0</v>
      </c>
      <c r="D55" s="65">
        <v>1</v>
      </c>
      <c r="E55" s="65">
        <v>0</v>
      </c>
      <c r="F55" s="65">
        <v>0</v>
      </c>
    </row>
    <row r="56" spans="1:7" x14ac:dyDescent="0.2">
      <c r="A56" s="65" t="s">
        <v>123</v>
      </c>
      <c r="B56" s="65">
        <v>0</v>
      </c>
      <c r="C56" s="65">
        <v>1</v>
      </c>
      <c r="D56" s="65">
        <v>0</v>
      </c>
      <c r="E56" s="65">
        <v>0</v>
      </c>
      <c r="F56" s="65">
        <v>0</v>
      </c>
    </row>
    <row r="57" spans="1:7" x14ac:dyDescent="0.2">
      <c r="A57" s="65" t="s">
        <v>124</v>
      </c>
      <c r="B57" s="65">
        <v>1</v>
      </c>
      <c r="C57" s="65">
        <v>0</v>
      </c>
      <c r="D57" s="65">
        <v>0</v>
      </c>
      <c r="E57" s="65">
        <v>0</v>
      </c>
      <c r="F57" s="65">
        <v>0</v>
      </c>
    </row>
    <row r="58" spans="1:7" x14ac:dyDescent="0.2">
      <c r="A58" s="65" t="s">
        <v>125</v>
      </c>
      <c r="B58" s="65">
        <v>0</v>
      </c>
      <c r="C58" s="65">
        <v>0</v>
      </c>
      <c r="D58" s="65">
        <v>1</v>
      </c>
      <c r="E58" s="65">
        <v>0</v>
      </c>
      <c r="F58" s="65">
        <v>0</v>
      </c>
    </row>
    <row r="59" spans="1:7" x14ac:dyDescent="0.2">
      <c r="A59" s="65" t="s">
        <v>2</v>
      </c>
      <c r="B59" s="65">
        <v>5</v>
      </c>
      <c r="C59" s="65">
        <v>2</v>
      </c>
      <c r="D59" s="65">
        <v>6</v>
      </c>
      <c r="E59" s="65">
        <v>0</v>
      </c>
      <c r="F59" s="65">
        <v>0</v>
      </c>
      <c r="G59" s="24">
        <v>13</v>
      </c>
    </row>
    <row r="61" spans="1:7" x14ac:dyDescent="0.2">
      <c r="A61" s="24" t="s">
        <v>33</v>
      </c>
    </row>
    <row r="62" spans="1:7" x14ac:dyDescent="0.2">
      <c r="A62" s="24" t="s">
        <v>53</v>
      </c>
    </row>
    <row r="63" spans="1:7" x14ac:dyDescent="0.2">
      <c r="A63" s="24" t="s">
        <v>54</v>
      </c>
    </row>
    <row r="64" spans="1:7" x14ac:dyDescent="0.2">
      <c r="A64" s="24" t="s">
        <v>126</v>
      </c>
    </row>
    <row r="65" spans="1:1" x14ac:dyDescent="0.2">
      <c r="A65" s="24" t="s">
        <v>127</v>
      </c>
    </row>
  </sheetData>
  <mergeCells count="22">
    <mergeCell ref="A27:H27"/>
    <mergeCell ref="B18:C18"/>
    <mergeCell ref="A43:H43"/>
    <mergeCell ref="A44:H44"/>
    <mergeCell ref="B5:C5"/>
    <mergeCell ref="B6:C6"/>
    <mergeCell ref="B7:C7"/>
    <mergeCell ref="B8:C8"/>
    <mergeCell ref="B9:C9"/>
    <mergeCell ref="B10:C10"/>
    <mergeCell ref="B11:C11"/>
    <mergeCell ref="B17:C17"/>
    <mergeCell ref="A22:H22"/>
    <mergeCell ref="A23:H23"/>
    <mergeCell ref="A24:H24"/>
    <mergeCell ref="A25:H25"/>
    <mergeCell ref="A26:H26"/>
    <mergeCell ref="B12:C12"/>
    <mergeCell ref="B13:C13"/>
    <mergeCell ref="B14:C14"/>
    <mergeCell ref="B15:C15"/>
    <mergeCell ref="B16:C16"/>
  </mergeCells>
  <hyperlinks>
    <hyperlink ref="A2" location="Contents!A1" display="return to contents page"/>
  </hyperlink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Contents</vt:lpstr>
      <vt:lpstr>Consumer Credit Authorisations</vt:lpstr>
      <vt:lpstr>Complaints against the FCA </vt:lpstr>
      <vt:lpstr>Financial promotions</vt:lpstr>
      <vt:lpstr>Attestations</vt:lpstr>
      <vt:lpstr>Skilled Person reports</vt:lpstr>
      <vt:lpstr>Attestations!Print_Area</vt:lpstr>
      <vt:lpstr>'Complaints against the FCA '!Print_Area</vt:lpstr>
      <vt:lpstr>Contents!Print_Area</vt:lpstr>
      <vt:lpstr>'Financial promotions'!Print_Area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 Breingan</dc:creator>
  <cp:lastModifiedBy>Charlotte Bland</cp:lastModifiedBy>
  <cp:lastPrinted>2015-09-30T12:31:21Z</cp:lastPrinted>
  <dcterms:created xsi:type="dcterms:W3CDTF">2014-09-16T10:41:34Z</dcterms:created>
  <dcterms:modified xsi:type="dcterms:W3CDTF">2016-02-01T17:25:35Z</dcterms:modified>
</cp:coreProperties>
</file>